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ZÁLOHA\PROJEKTY\ALINVEST\HALA BŘIDLIČNÁ\PROJEKT\HRSTKA\DOKUMENTACE_HALA\DPS_technologická příprava vsázky ALFAGEN\E\R_VV\VV\2. SO 02_VV\"/>
    </mc:Choice>
  </mc:AlternateContent>
  <xr:revisionPtr revIDLastSave="0" documentId="13_ncr:1_{91B7D21A-9257-44E7-9D15-63B9B91ED816}" xr6:coauthVersionLast="47" xr6:coauthVersionMax="47" xr10:uidLastSave="{00000000-0000-0000-0000-000000000000}"/>
  <bookViews>
    <workbookView xWindow="-38510" yWindow="-1670" windowWidth="38620" windowHeight="21100" tabRatio="907" activeTab="2" xr2:uid="{00000000-000D-0000-FFFF-FFFF00000000}"/>
  </bookViews>
  <sheets>
    <sheet name="Titulka" sheetId="1" r:id="rId1"/>
    <sheet name="Úvod" sheetId="2" r:id="rId2"/>
    <sheet name="Rekapitulace" sheetId="3" r:id="rId3"/>
    <sheet name="UZ" sheetId="4" r:id="rId4"/>
    <sheet name="KT" sheetId="5" r:id="rId5"/>
    <sheet name="SV" sheetId="6" r:id="rId6"/>
  </sheets>
  <definedNames>
    <definedName name="Ceník" localSheetId="1">#REF!</definedName>
    <definedName name="Ceník">#REF!</definedName>
    <definedName name="_xlnm.Print_Area" localSheetId="4">KT!$B$1:$K$57</definedName>
    <definedName name="_xlnm.Print_Area" localSheetId="2">Rekapitulace!$B$2:$G$35</definedName>
    <definedName name="_xlnm.Print_Area" localSheetId="5">SV!$B$1:$K$34</definedName>
    <definedName name="_xlnm.Print_Area" localSheetId="0">Titulka!$B$2:$AX$48</definedName>
    <definedName name="_xlnm.Print_Area" localSheetId="1">Úvod!$A$1:$B$27</definedName>
    <definedName name="_xlnm.Print_Area" localSheetId="3">UZ!$B$1:$K$40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4" l="1"/>
  <c r="I11" i="4"/>
  <c r="I13" i="4"/>
  <c r="I15" i="4"/>
  <c r="I17" i="4"/>
  <c r="I19" i="4"/>
  <c r="I21" i="4"/>
  <c r="I24" i="4"/>
  <c r="I26" i="4"/>
  <c r="I28" i="4"/>
  <c r="I30" i="4"/>
  <c r="I32" i="4"/>
  <c r="I34" i="4"/>
  <c r="I28" i="6"/>
  <c r="I26" i="6"/>
  <c r="I24" i="6"/>
  <c r="I22" i="6"/>
  <c r="I20" i="6"/>
  <c r="I18" i="6"/>
  <c r="I16" i="6"/>
  <c r="I13" i="6"/>
  <c r="I11" i="6"/>
  <c r="I9" i="6"/>
  <c r="D2" i="6"/>
  <c r="D1" i="6"/>
  <c r="I51" i="5"/>
  <c r="I49" i="5"/>
  <c r="I47" i="5"/>
  <c r="I45" i="5"/>
  <c r="I43" i="5"/>
  <c r="I40" i="5"/>
  <c r="I38" i="5"/>
  <c r="I36" i="5"/>
  <c r="I34" i="5"/>
  <c r="I32" i="5"/>
  <c r="I30" i="5"/>
  <c r="I28" i="5"/>
  <c r="I26" i="5"/>
  <c r="I23" i="5"/>
  <c r="I21" i="5"/>
  <c r="I19" i="5"/>
  <c r="I17" i="5"/>
  <c r="I15" i="5"/>
  <c r="I13" i="5"/>
  <c r="I11" i="5"/>
  <c r="I9" i="5"/>
  <c r="D2" i="5"/>
  <c r="D1" i="5"/>
  <c r="D2" i="4"/>
  <c r="D1" i="4"/>
  <c r="D5" i="3"/>
  <c r="D3" i="6" s="1"/>
  <c r="D4" i="3"/>
  <c r="L22" i="1"/>
  <c r="L10" i="1"/>
  <c r="I38" i="4" l="1"/>
  <c r="G11" i="3" s="1"/>
  <c r="I55" i="5"/>
  <c r="G13" i="3" s="1"/>
  <c r="I32" i="6"/>
  <c r="G15" i="3" s="1"/>
  <c r="D3" i="4"/>
  <c r="D3" i="5"/>
  <c r="G21" i="3" l="1"/>
  <c r="G19" i="3"/>
  <c r="G23" i="3"/>
  <c r="G27" i="3" l="1"/>
  <c r="G30" i="3" s="1"/>
  <c r="G3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J6" authorId="0" shapeId="0" xr:uid="{6F2ED157-A4AD-4270-9523-6235FAEC435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J6" authorId="0" shapeId="0" xr:uid="{DA207317-A604-417E-8950-F8F24DE413B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J6" authorId="0" shapeId="0" xr:uid="{5674463C-EF41-4764-BA1E-C0C9B66F2E2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sharedStrings.xml><?xml version="1.0" encoding="utf-8"?>
<sst xmlns="http://schemas.openxmlformats.org/spreadsheetml/2006/main" count="438" uniqueCount="246">
  <si>
    <t>Akce:</t>
  </si>
  <si>
    <t>ALFAGEN - Technologická příprava vsázky</t>
  </si>
  <si>
    <t>ÚS</t>
  </si>
  <si>
    <t>DPS</t>
  </si>
  <si>
    <t>DUR</t>
  </si>
  <si>
    <t>DSP</t>
  </si>
  <si>
    <t>DVS</t>
  </si>
  <si>
    <t> D.1.2.5</t>
  </si>
  <si>
    <t>TPS - SILNOPROUD</t>
  </si>
  <si>
    <t>SO 02 PŘÍSTŘEŠEK</t>
  </si>
  <si>
    <t>Příloha:</t>
  </si>
  <si>
    <t>Investor:</t>
  </si>
  <si>
    <t>AL INVEST Břidličná, a.s.
Bruntálská 167,  793 51 Břidličná</t>
  </si>
  <si>
    <t>Sada:</t>
  </si>
  <si>
    <t>10</t>
  </si>
  <si>
    <t>2O25</t>
  </si>
  <si>
    <t>Upozornění pro zhotovitele</t>
  </si>
  <si>
    <t>1)</t>
  </si>
  <si>
    <t>2)</t>
  </si>
  <si>
    <t>3)</t>
  </si>
  <si>
    <t>4)</t>
  </si>
  <si>
    <t xml:space="preserve">5) </t>
  </si>
  <si>
    <t>6) </t>
  </si>
  <si>
    <t xml:space="preserve">7) </t>
  </si>
  <si>
    <t xml:space="preserve">8) </t>
  </si>
  <si>
    <t xml:space="preserve">9) </t>
  </si>
  <si>
    <t>10)</t>
  </si>
  <si>
    <t xml:space="preserve">11) </t>
  </si>
  <si>
    <t>12)</t>
  </si>
  <si>
    <t xml:space="preserve">13) </t>
  </si>
  <si>
    <t>Zakázka:</t>
  </si>
  <si>
    <t>2025/104</t>
  </si>
  <si>
    <t>Objekt:</t>
  </si>
  <si>
    <t>Systém:</t>
  </si>
  <si>
    <t>D.1.2.5 Rekapitulace - silnoproud</t>
  </si>
  <si>
    <t>Poř.</t>
  </si>
  <si>
    <t>Název</t>
  </si>
  <si>
    <t>MJ</t>
  </si>
  <si>
    <t>Množství</t>
  </si>
  <si>
    <t>1.</t>
  </si>
  <si>
    <t>UZ - Uzemnění</t>
  </si>
  <si>
    <t>2.</t>
  </si>
  <si>
    <t>KT - Kabelové trasy</t>
  </si>
  <si>
    <t>3.</t>
  </si>
  <si>
    <t>SV - Svítidla</t>
  </si>
  <si>
    <t>4.</t>
  </si>
  <si>
    <t>Vypracování dokumentace skutečného provedení</t>
  </si>
  <si>
    <t>5.</t>
  </si>
  <si>
    <t>Mimostaveništní doprava</t>
  </si>
  <si>
    <t>6.</t>
  </si>
  <si>
    <t>Přesun dodávek</t>
  </si>
  <si>
    <t>7.</t>
  </si>
  <si>
    <t>GZS</t>
  </si>
  <si>
    <t>SP celkem bez DPH</t>
  </si>
  <si>
    <t>DPH 21%</t>
  </si>
  <si>
    <t>SP celkem vč. DPH</t>
  </si>
  <si>
    <t>Odkaz na PD (výkres / TZ)</t>
  </si>
  <si>
    <t>Jednotková cena Materiál</t>
  </si>
  <si>
    <t>Jednotková cena  Montáž</t>
  </si>
  <si>
    <t>Cena celkem</t>
  </si>
  <si>
    <t>Uzemňovací materiál</t>
  </si>
  <si>
    <t xml:space="preserve">drát nerez V4A ø10mm </t>
  </si>
  <si>
    <t>m</t>
  </si>
  <si>
    <t>pásek nerez V4A 30/3,5</t>
  </si>
  <si>
    <t>svorka páska-páska nerez V4A</t>
  </si>
  <si>
    <t>ks</t>
  </si>
  <si>
    <t>svorka páska-drát nerez V4A</t>
  </si>
  <si>
    <t>svar uzemnění (do plochy 50x50mm)</t>
  </si>
  <si>
    <t>Svoka SP1</t>
  </si>
  <si>
    <t>Protikorozní ochrana spoje</t>
  </si>
  <si>
    <t>Ostatní</t>
  </si>
  <si>
    <t>Ruční výkop rýhy 35/70cm, hornina 4</t>
  </si>
  <si>
    <t>Ruční zához  rýhy 35/70cm, hornina 4</t>
  </si>
  <si>
    <t>Koordinace a spolupráce s jinými profesemi</t>
  </si>
  <si>
    <t>hod</t>
  </si>
  <si>
    <t>Vyhledání propojovacího bodu uzemnění, propojení uzemňovacích soustav</t>
  </si>
  <si>
    <t xml:space="preserve">Provedení elektrorevize, vyprac. reviz. zprávy </t>
  </si>
  <si>
    <t>HZS</t>
  </si>
  <si>
    <t>Cena LPS celkem bez DPH</t>
  </si>
  <si>
    <t>0</t>
  </si>
  <si>
    <t>Elektroinstalační materiál</t>
  </si>
  <si>
    <t>Příchytka trubky DN20</t>
  </si>
  <si>
    <t>Příchytka trubky DN25</t>
  </si>
  <si>
    <t>Korugovaná chránička DN75</t>
  </si>
  <si>
    <t>DN40 ZN F, délka 3m, ocelová trubka žárově pozinkovaná, 3x kotvící pásek nerez</t>
  </si>
  <si>
    <t>Krabice odbočná IP66</t>
  </si>
  <si>
    <t xml:space="preserve">kabelový rošt, žárový zinek, 100x50 včetně příslušenství, kotvících prvků </t>
  </si>
  <si>
    <t>Kabelové soubory</t>
  </si>
  <si>
    <t>CYKY-J 3x1,5</t>
  </si>
  <si>
    <t>CYKY-J 3x2,5</t>
  </si>
  <si>
    <t>CYKY 4x16</t>
  </si>
  <si>
    <t>Průraz ve zdivu cihel. tl. 30cm, do průměru 6cm, vč. začištění</t>
  </si>
  <si>
    <t>Ruční výkop rýhy 35/90cm, hornina 4</t>
  </si>
  <si>
    <t>Zříz. lože, kryt cihla 35cm podél, štěrkopísek 5cm</t>
  </si>
  <si>
    <t>Zakrytí výstraž. folií šíř. 33cm</t>
  </si>
  <si>
    <t>Ruční zához  rýhy 35/90cm, hornina 4</t>
  </si>
  <si>
    <t>Zemní kabelová spojka gelová, 4x16, IP68</t>
  </si>
  <si>
    <t>Demontáž stávajících kabelových tras</t>
  </si>
  <si>
    <t>plošina</t>
  </si>
  <si>
    <t>Cena KT celkem bez DPH</t>
  </si>
  <si>
    <t>Svítidla včetně zdrojů</t>
  </si>
  <si>
    <t>"Z" - LED svítidlo veřejného osvětlení, IP66, asymetrické, 23,1 W, 3340 lm, Ra 70, 3000K</t>
  </si>
  <si>
    <t>Výložník nástěnný výložník 220mm, sklon 10° - žárový zinek</t>
  </si>
  <si>
    <t>Úprava a stávajícího osvětlení (přesun 2ks svítidel + čidla soumrakového spínače)</t>
  </si>
  <si>
    <t>Přidružený materiál k úpravě stávajících instalací (svorky, odbočné krabičky, nastavení kabeláže, kotvící prvky apod.)</t>
  </si>
  <si>
    <t>Demontáže a likvidace stožáru VO</t>
  </si>
  <si>
    <t xml:space="preserve">Provedení vých. elektrorevize, vyprac. reviz. zprávy </t>
  </si>
  <si>
    <t>Cena SV celkem bez DPH</t>
  </si>
  <si>
    <t xml:space="preserve">Investor: </t>
  </si>
  <si>
    <t xml:space="preserve">Objekt: </t>
  </si>
  <si>
    <t xml:space="preserve">Systém: </t>
  </si>
  <si>
    <t>Kód položky</t>
  </si>
  <si>
    <t>p.č.</t>
  </si>
  <si>
    <t>1.1</t>
  </si>
  <si>
    <t>1.2</t>
  </si>
  <si>
    <t>1.3</t>
  </si>
  <si>
    <t>2.1</t>
  </si>
  <si>
    <t>2.2</t>
  </si>
  <si>
    <t>2.3</t>
  </si>
  <si>
    <t>2.4</t>
  </si>
  <si>
    <t>2.5</t>
  </si>
  <si>
    <t>2.6</t>
  </si>
  <si>
    <t>2.7</t>
  </si>
  <si>
    <t>R80001</t>
  </si>
  <si>
    <t>R80002</t>
  </si>
  <si>
    <t>R80003</t>
  </si>
  <si>
    <t>R80004</t>
  </si>
  <si>
    <t>R80005</t>
  </si>
  <si>
    <t>R80006</t>
  </si>
  <si>
    <t>R80007</t>
  </si>
  <si>
    <t>R80008</t>
  </si>
  <si>
    <t>R80009</t>
  </si>
  <si>
    <t>R80010</t>
  </si>
  <si>
    <t>Název/popis položky</t>
  </si>
  <si>
    <t>Dodávka a montáž LED svítidla pro venkovní veřejné osvětlení určeného k trvalému provozu v exteriéru, s asymetrickou vyzařovací charakteristikou pro komunikace a zpevněné plochy. Svítidlo musí splňovat minimálně tyto technické parametry: krytí IP66, elektrický příkon cca 23 W, světelný tok min. 3300 lm, index podání barev Ra ≥ 70, teplota chromatičnosti 3000 K. Svítidlo musí být vybaveno integrovaným LED zdrojem a předřadníkem. Součástí položky je montáž svítidla, mechanické uchycení, elektrické připojení, nastavení polohy svítidla, označení a uvedení do provozu. Provedení dle platných ČSN a projektové dokumentace, včetně zkoušek funkčnosti.</t>
  </si>
  <si>
    <t>D.1.2.5-3</t>
  </si>
  <si>
    <t>Přidružený elektroinstalační materiál k montáži svítidel</t>
  </si>
  <si>
    <t>Dodávka drobného elektroinstalačního materiálu nezbytného pro montáž jednoho svítidla veřejného osvětlení, zejména svorek, odbočných krabic, spojovacího a upevňovacího materiálu a těsnicích prvků. Množství odpovídá počtu montovaných svítidel.</t>
  </si>
  <si>
    <t>Dodávka a montáž nástěnného výložníku pro svítidlo veřejného osvětlení, délky cca 220 mm, se sklonem cca 10°, určeného pro venkovní prostředí. Konstrukce z oceli s povrchovou úpravou žárovým zinkováním zajišťující dlouhodobou odolnost proti korozi. Součástí položky je kompletní kotvení do nosné konstrukce, spojovací materiál, mechanické zajištění, montáž svítidla na výložník a finální ustavení. Provedení dle platných ČSN a projektové dokumentace.</t>
  </si>
  <si>
    <t>Provádění úprav stávajícího systému veřejného osvětlení, zahrnující demontáž a přesun stávajících svítidel (cca 2 ks), úpravu jejich uchycení, opětovnou montáž, přepojení elektrických přívodů a úpravu umístění a nastavení čidla soumrakového spínače. Součástí položky je práce odborného pracovníka, nezbytné seřízení a ověření funkčnosti po úpravě.</t>
  </si>
  <si>
    <t>Dodávka drobného elektroinstalačního a montážního materiálu potřebného pro úpravy stávajících instalací veřejného osvětlení, zejména svorek, odbočných krabic, kabelových spojek, upevňovacích a kotvicích prvků a materiálu pro úpravu kabeláže. Součástí položky je použití tohoto materiálu při montážních pracích.</t>
  </si>
  <si>
    <t>Demontáž stávajícího stožáru veřejného osvětlení včetně odpojení elektrické instalace, bezpečného snesení konstrukce, naložení, odvozu a ekologické likvidace v souladu s platnými právními předpisy o nakládání s odpady. Součástí položky je zajištění bezpečnosti pracoviště a ochrany okolí.</t>
  </si>
  <si>
    <t>Činnost spočívající v technické koordinaci elektroinstalačních prací s ostatními profesemi na stavbě, účast na koordinačních jednáních, operativní řešení kolizí, časové a technologické sladění postupů v průběhu realizace stavby.</t>
  </si>
  <si>
    <t>Provedení výchozí revize elektroinstalace veřejného osvětlení oprávněnou osobou dle platných právních předpisů a ČSN. Součástí položky je provedení předepsaných měření, kontrola dokumentace, vyhodnocení výsledků a vypracování písemné revizní zprávy včetně předání objednateli.</t>
  </si>
  <si>
    <t>Pronájem a použití pracovní zdvihací plošiny včetně obsluhy, nezbytné pro montážní a demontážní práce na veřejném osvětlení. Položka zahrnuje dopravu plošiny na staveniště, její nasazení, provoz po dobu prací a související náklady.</t>
  </si>
  <si>
    <t>Hodinová zúčtovací sazba práce kvalifikovaného pracovníka elektro (elektrikáře) provádějícího odborné elektroinstalační činnosti v rámci realizace stavby veřejného osvětlení. Jedná se o práce prováděné na základě pokynu objednatele nebo technického dozoru stavebníka, které nelze předem přesně specifikovat v položkovém rozpočtu, avšak jsou nezbytné pro řádné dokončení díla. Sazba zahrnuje veškeré náklady na pracovní sílu, běžné ruční nářadí, administrativu a související režii. Práce budou vykazovány v hodinách na základě skutečně odpracovaného času a odsouhlaseny objednatelem.</t>
  </si>
  <si>
    <t>3.3</t>
  </si>
  <si>
    <t>1.4</t>
  </si>
  <si>
    <t>1.5</t>
  </si>
  <si>
    <t>1.6</t>
  </si>
  <si>
    <t>1.7</t>
  </si>
  <si>
    <t>1.8</t>
  </si>
  <si>
    <t>2.8</t>
  </si>
  <si>
    <t>3.1</t>
  </si>
  <si>
    <t>3.2</t>
  </si>
  <si>
    <t>3.4</t>
  </si>
  <si>
    <t>3.5</t>
  </si>
  <si>
    <t>R70001</t>
  </si>
  <si>
    <t>R70002</t>
  </si>
  <si>
    <t>R70003</t>
  </si>
  <si>
    <t>R70004</t>
  </si>
  <si>
    <t>R70005</t>
  </si>
  <si>
    <t>R70006</t>
  </si>
  <si>
    <t>R70007</t>
  </si>
  <si>
    <t>R70008</t>
  </si>
  <si>
    <t>R70009</t>
  </si>
  <si>
    <t>R70010</t>
  </si>
  <si>
    <t>R70011</t>
  </si>
  <si>
    <t>R70017</t>
  </si>
  <si>
    <t>R70018</t>
  </si>
  <si>
    <t>R70019</t>
  </si>
  <si>
    <t>R70020</t>
  </si>
  <si>
    <t>R70021</t>
  </si>
  <si>
    <t>Trubka PVC pevná hrdlová DN20, 750N/5cm</t>
  </si>
  <si>
    <t>Trubka PVC pevná hrdlová DN32, 750N/5cm</t>
  </si>
  <si>
    <t>Dodávka a montáž příchytky pro upevnění elektroinstalační trubky DN20 k nosné konstrukci. Součástí položky je kotvicí materiál, vrtání, upevnění a mechanické zajištění trubky.</t>
  </si>
  <si>
    <t>Dodávka a montáž příchytky pro upevnění elektroinstalační trubky DN25, včetně veškerého spojovacího a kotvicího materiálu a mechanického zajištění.</t>
  </si>
  <si>
    <t>Dodávka a uložení korugované chráničky DN75 určené pro ochranu kabelových vedení v zemi nebo v konstrukcích. Součástí položky je uložení do připraveného lože, spojování a zajištění proti posunu.</t>
  </si>
  <si>
    <t>Dodávka a montáž ocelové trubky DN40, délky cca 3 m, s povrchovou úpravou žárovým zinkováním, určené pro mechanickou ochranu kabelů. Součástí položky je kotvení pomocí nerezových kotvicích pásků (min. 3 ks), upevnění ke konstrukci a příprava pro zatažení kabelů.</t>
  </si>
  <si>
    <t>Dodávka a montáž odbočné elektroinstalační krabice s krytím minimálně IP66, určené pro venkovní prostředí. Součástí položky je upevnění, osazení průchodek, zapojení vodičů a zajištění krytí.</t>
  </si>
  <si>
    <t>Dodávka a montáž kabelového roštu z oceli se žárově zinkovanou povrchovou úpravou, rozměru cca 100×50 mm, včetně veškerého příslušenství, spojek, závěsů a kotvicích prvků. Součástí položky je kompletní montáž a mechanické zajištění kabelové trasy.</t>
  </si>
  <si>
    <t>Dodávka a uložení silového kabelu CYKY-J 3×1,5 mm² včetně zatažení do chrániček nebo tras, vyrovnání, uložení a přípravy pro zapojení.</t>
  </si>
  <si>
    <t>Dodávka a uložení silového kabelu CYKY-J 3×2,5 mm², včetně zatažení, manipulace a uložení dle projektové dokumentace.</t>
  </si>
  <si>
    <t>Dodávka a uložení silového kabelu CYKY 4×16 mm², včetně zatažení, uložení do připravených tras a zabezpečení proti mechanickému poškození.</t>
  </si>
  <si>
    <t>Zhotovení průrazu ve zdivu z cihel tl. cca 300 mm do průměru cca 60 mm, včetně vyčištění otvoru a jeho začištění po provedení prostupu kabelu nebo chráničky.</t>
  </si>
  <si>
    <t>Zřízení kabelového lože ze štěrkopísku tl. cca 5 cm, uložení kabelu a krytí cihlami nebo deskami podél kabelu dle projektové dokumentace.</t>
  </si>
  <si>
    <t>Dodávka a uložení výstražné fólie šířky cca 33 cm nad kabelové vedení v souladu s platnými normami.</t>
  </si>
  <si>
    <t>Dodávka a montáž gelové zemní kabelové spojky pro kabel 4×16 mm² s krytím minimálně IP68, včetně zapojení, utěsnění a zajištění dlouhodobé funkčnosti.</t>
  </si>
  <si>
    <t>Hodinová zúčtovací sazba práce elektrikáře při demontáži stávajících kabelových tras, včetně odpojení, rozebrání a přípravy materiálu k likvidaci.</t>
  </si>
  <si>
    <t>Technická koordinace elektroinstalačních prací s ostatními profesemi na stavbě, účast na jednáních a řešení kolizí v průběhu realizace.</t>
  </si>
  <si>
    <t>Hodinová zúčtovací sazba práce kvalifikovaného pracovníka elektro (elektrikáře) provádějícího odborné elektroinstalační činnosti v rámci realizace stavby. Jedná se o práce prováděné na základě pokynu objednatele nebo technického dozoru stavebníka, které nelze předem přesně specifikovat v položkovém rozpočtu, avšak jsou nezbytné pro řádné dokončení díla. Sazba zahrnuje veškeré náklady na pracovní sílu, běžné ruční nářadí, administrativu a související režii. Práce budou vykazovány v hodinách na základě skutečně odpracovaného času a odsouhlaseny objednatelem.</t>
  </si>
  <si>
    <t>Pronájem a použití pracovní zdvihací plošiny včetně obsluhy, dopravy na staveniště, provozu a souvisejících nákladů nezbytných pro realizaci elektroinstalačních prací.</t>
  </si>
  <si>
    <r>
      <t xml:space="preserve">Dodávka a montáž pevné hrdlové elektroinstalační trubky z PVC jmenovité světlosti DN20, s minimální kruhovou pevností </t>
    </r>
    <r>
      <rPr>
        <sz val="10"/>
        <color theme="3" tint="0.39997558519241921"/>
        <rFont val="Arial"/>
        <family val="2"/>
        <charset val="238"/>
      </rPr>
      <t>750 N / 5 cm, určené pro venkovní prostředí a ochranu kabelových vedení. Trubka musí být odolná vůči mechanickému namáhání, vlhkosti, UV záření a běžným klimatickým vlivům. Součástí položky je uložení trubky, spojování, řezání, upevnění k podkladu, příprava pro zatažení kabelů a provedení dle platných ČSN a projektové dokumentace.</t>
    </r>
  </si>
  <si>
    <r>
      <t xml:space="preserve">Dodávka a montáž pevné hrdlové elektroinstalační trubky z PVC jmenovité světlosti DN32, s minimální kruhovou pevností </t>
    </r>
    <r>
      <rPr>
        <sz val="10"/>
        <color theme="3" tint="0.39997558519241921"/>
        <rFont val="Arial"/>
        <family val="2"/>
        <charset val="238"/>
      </rPr>
      <t>750 N / 5 cm, určené pro venkovní prostředí. Trubka musí splňovat požadavky na mechanickou odolnost, odolnost proti vlhkosti a UV záření. Součástí položky je uložení, spojování, upevnění, příprava pro zatažení kabelů a provedení dle platných ČSN a projektové dokumentace.</t>
    </r>
  </si>
  <si>
    <t>R60001</t>
  </si>
  <si>
    <t>R60002</t>
  </si>
  <si>
    <t>R60003</t>
  </si>
  <si>
    <t>R60004</t>
  </si>
  <si>
    <t>R60005</t>
  </si>
  <si>
    <t>R60006</t>
  </si>
  <si>
    <t>R60007</t>
  </si>
  <si>
    <t>R60010</t>
  </si>
  <si>
    <t>R60011</t>
  </si>
  <si>
    <t>R60012</t>
  </si>
  <si>
    <t>R60013</t>
  </si>
  <si>
    <t>D.1.2.5-2</t>
  </si>
  <si>
    <t>Dodávka a montáž uzemňovacího vodiče z nerezové oceli třídy V4A, kruhového průřezu Ø10 mm, určeného pro uzemňovací a pospojovací soustavy. Součástí položky je tvarování, ukládání, upevnění, spojování a provedení dle projektové dokumentace a platných ČSN (zejména ČSN EN 62305 a ČSN 33 2000).</t>
  </si>
  <si>
    <t>Dodávka a montáž uzemňovacího pásku z nerezové oceli V4A o rozměru cca 30×3,5 mm, určeného pro zemnící a vyrovnávací soustavy. Součástí položky je ukládání do země nebo konstrukcí, tvarování, spojování a provedení dle platných norem a projektové dokumentace.</t>
  </si>
  <si>
    <t>Dodávka a montáž certifikované spojovací svorky nerez V4A pro spojení dvou uzemňovacích pásků. Součástí položky je mechanické spojení, dotažení, kontrola spoje a příprava pro antikorozní ochranu.</t>
  </si>
  <si>
    <t>Dodávka a montáž certifikované nerezové svorky V4A pro spojení uzemňovacího pásku s uzemňovacím drátem. Součástí položky je provedení spoje, dotažení a kontrola mechanické a elektrické vodivosti.</t>
  </si>
  <si>
    <t>Provedení svařovaného spoje uzemňovací soustavy v ploše minimálně cca 50×50 mm, zajišťující trvalé elektrické a mechanické spojení uzemňovacích prvků. Součástí položky je příprava povrchu, svaření a následná úprava spoje.</t>
  </si>
  <si>
    <t>Dodávka a montáž svorky typu SP1 (nebo ekvivalentu) určené pro připojení uzemňovacích vodičů k uzemňovací nebo pospojovací soustavě. Součástí položky je upevnění, připojení vodičů a kontrola spoje.</t>
  </si>
  <si>
    <t>Provedení protikorozní ochrany uzemňovacích spojů a svarů, zejména nátěrem nebo jiným vhodným ochranným prostředkem, zajišťujícím dlouhodobou ochranu proti korozi v zemině nebo venkovním prostředí.</t>
  </si>
  <si>
    <t>Technická koordinace prací uzemňovací a elektroinstalační části stavby s ostatními profesemi, účast na jednáních a operativní řešení kolizí během realizace.</t>
  </si>
  <si>
    <t>Vyhledání stávajícího propojovacího bodu uzemnění objektu, provedení propojení nově zřizované uzemňovací soustavy se stávající, včetně mechanického spojení, ověření vodivosti a souladu s projektovou dokumentací.</t>
  </si>
  <si>
    <t>Provedení výchozí revize uzemňovací a pospojovací soustavy oprávněnou osobou dle platných právních předpisů a ČSN. Součástí položky je provedení předepsaných měření, vyhodnocení výsledků a vypracování písemné revizní zprávy.</t>
  </si>
  <si>
    <t>Hodinová zúčtovací sazba práce kvalifikovaného pracovníka elektro provádějícího odborné práce na uzemňovací soustavě na základě pokynu objednatele nebo TDS. Práce budou vykazovány dle skutečně odpracovaného času a odsouhlaseny objednatelem.</t>
  </si>
  <si>
    <t>Cena za oddíl</t>
  </si>
  <si>
    <t>Soupis prací byl zpracován na základě projektové dokumentace včetně všech jejích textových a výkresových příloh, na které jednotlivé položky plně odkazují. Ocenění položek provádí uchazeč v rámci své nabídky na základě této dokumentace a svých odborných znalostí v souladu se zadávacími podmínkami.</t>
  </si>
  <si>
    <t>Veškeré ceny uvedené v nabídce jsou uváděny v Kč bez DPH, není-li výslovně uvedeno jinak.</t>
  </si>
  <si>
    <t>Jednotkové ceny položek soupisu prací zahrnují veškeré náklady nezbytné k řádnému provedení dané položky v rozsahu vymezeném projektovou dokumentací a soupisem prací, zejména běžné pomocné práce, manipulaci s materiálem, montážní práce, dopravu v rámci stavby a standardní pomocné konstrukce, pokud nejsou v soupisu prací uvedeny samostatně.</t>
  </si>
  <si>
    <t>Součástí plnění jsou zkoušky, měření, kontroly a uvedení zařízení do provozu v rozsahu vymezeném projektovou dokumentací, soupisem prací a platnými právními předpisy.</t>
  </si>
  <si>
    <t>Součástí dodávky je zpracování dokumentace skutečného provedení stavby v rozsahu požadovaném projektovou dokumentací a smluvními podmínkami.</t>
  </si>
  <si>
    <t>Předmět plnění zahrnuje dodávku materiálů, zařízení a provedení prací výslovně uvedených v soupisu prací a projektové dokumentaci, včetně souvisejících činností nezbytných k jejich řádnému provedení v souladu s platnými právními předpisy a technickými normami.</t>
  </si>
  <si>
    <t>Součástí plnění jsou měření a kontroly vyplývající z projektové dokumentace a platných technických předpisů, zejména kontrolní měření a ověření funkčnosti zařízení.</t>
  </si>
  <si>
    <t>Plnění zahrnuje koordinaci provádění prací v rozsahu nezbytném pro realizaci předmětu zakázky dle projektové dokumentace.</t>
  </si>
  <si>
    <t>Zadavatel předpokládá, že uchazeč je odborně způsobilý k realizaci předmětu zakázky. Odpovědností zhotovitele je realizace prací v rozsahu vymezeném smlouvou o dílo, projektovou dokumentací a soupisem prací.</t>
  </si>
  <si>
    <t>Nabídka musí respektovat technické a materiálové požadavky stanovené zadávací dokumentací. V případě požadavku na kompatibilitu s provozovanými zařízeními je tato kompatibilita vymezena v projektové dokumentaci nebo technických podmínkách zadavatele.</t>
  </si>
  <si>
    <t>Uchazeč je oprávněn v průběhu zadávacího řízení požadovat vysvětlení zadávacích podmínek v souladu se zákonem č. 134/2016 Sb.</t>
  </si>
  <si>
    <t>Nabídková cena je cenou konečnou a úplnou za realizaci předmětu zakázky v rozsahu vymezeném zadávací dokumentací a smluvními podmínkami.</t>
  </si>
  <si>
    <t>Kontrola kvality plnění a řešení případných neshod probíhá v souladu se smluvními podmínkami a platnými právními předpisy. Projektant vystupuje v roli odborného konzultanta zadavatele, pokud je tak stanoveno smluvně.</t>
  </si>
  <si>
    <t>ROZPOČET (zadání)</t>
  </si>
  <si>
    <t>Zhotovitel:</t>
  </si>
  <si>
    <t>Cen.soustava</t>
  </si>
  <si>
    <t>vlastní</t>
  </si>
  <si>
    <t>RTS 25/ II</t>
  </si>
  <si>
    <t>460 68-0022.RT1</t>
  </si>
  <si>
    <t>460 20-0174.RT2</t>
  </si>
  <si>
    <t>460 42-0302.RT1</t>
  </si>
  <si>
    <t>460 49-0012.RT1</t>
  </si>
  <si>
    <t>460 57-0174.R00</t>
  </si>
  <si>
    <t>460 57-0154.R00</t>
  </si>
  <si>
    <t>460 20-0154.RT2</t>
  </si>
  <si>
    <t xml:space="preserve">Ruční zásyp rýhy po uložení uzemňovacích prvků v hornině třídy 4, včetně hutnění a uvedení terénu do původního stavu.Ruční zához nezapažené kabelové rýhy s případným rozpojováním výkopku a s jedním přehozem až do vzdálenosti 3 m nebo se shozením z vozidel. Se zhutněním ručním pěchem. </t>
  </si>
  <si>
    <t xml:space="preserve">Ruční provedení výkopu kabelové rýhy šířky cca 35 cm a hloubky cca 90 cm v hornině třídy 4, včetně přípravných, pomocných a vytyčovacích prací v průměrných podmínkách, včetně uložení výkopku vedle rýhy, s jedním výhozem až do vzdálenosti 3 m za okraj rýhy nebo s případným naložením do dopravního vozíku </t>
  </si>
  <si>
    <t xml:space="preserve">Ruční provedení výkopu kabelové rýhy šířky cca 35 cm a hloubky cca 70 cm v hornině třídy 4, včetně přípravných, pomocných a vytyčovacích prací v průměrných podmínkách, včetně uložení výkopku vedle rýhy, s jedním výhozem až do vzdálenosti 3 m za okraj rýhy nebo s případným naložením do dopravního vozíku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</si>
</sst>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1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\ &quot;Kč&quot;;[Red]\-#,##0.0\ &quot;Kč&quot;"/>
    <numFmt numFmtId="165" formatCode="#,##0.00\ _K_č"/>
    <numFmt numFmtId="166" formatCode="#,##0.000"/>
    <numFmt numFmtId="167" formatCode="#,##0.00\ &quot;Kč&quot;"/>
    <numFmt numFmtId="168" formatCode="0.0%"/>
    <numFmt numFmtId="169" formatCode="&quot;$&quot;#,##0.00"/>
    <numFmt numFmtId="170" formatCode="#,##0&quot; Kč&quot;;[Red]\-#,##0&quot; Kč&quot;"/>
    <numFmt numFmtId="171" formatCode="#,##0.00&quot; Kč&quot;;[Red]\-#,##0.00&quot; Kč&quot;"/>
    <numFmt numFmtId="172" formatCode="#,##0.0_);[Red]\(#,##0.0\)"/>
    <numFmt numFmtId="173" formatCode="#,##0\ &quot;Kč&quot;"/>
    <numFmt numFmtId="174" formatCode="#,##0.00\ &quot;Kč&quot;;[Red]#,##0.00\ &quot;Kč&quot;"/>
    <numFmt numFmtId="175" formatCode="_-* #,##0.00\ _K_č_-;\-* #,##0.00\ _K_č_-;_-* &quot;-&quot;??\ _K_č_-;_-@_-"/>
    <numFmt numFmtId="176" formatCode="&quot;$&quot;#,##0_);[Red]\(&quot;$&quot;#,##0\)"/>
    <numFmt numFmtId="177" formatCode="\$#,##0_);[Red]&quot;($&quot;#,##0\)"/>
    <numFmt numFmtId="178" formatCode="&quot;$&quot;#,##0.00_);[Red]\(&quot;$&quot;#,##0.00\)"/>
    <numFmt numFmtId="179" formatCode="\$#,##0.00_);[Red]&quot;($&quot;#,##0.00\)"/>
    <numFmt numFmtId="180" formatCode="_(&quot;$&quot;* #,##0.00_);_(&quot;$&quot;* \(#,##0.00\);_(&quot;$&quot;* &quot;-&quot;??_);_(@_)"/>
    <numFmt numFmtId="181" formatCode="#,##0_);[Red]\(#,##0\)"/>
    <numFmt numFmtId="182" formatCode="d/\ mmm\ yy"/>
    <numFmt numFmtId="183" formatCode="d\-mmm\-yy\ \ \ h:mm"/>
    <numFmt numFmtId="184" formatCode="d\-mmm\-yy&quot;   &quot;h:mm"/>
    <numFmt numFmtId="185" formatCode="#,##0.0_);\(#,##0.0\)"/>
    <numFmt numFmtId="186" formatCode="#,##0.000_);\(#,##0.000\)"/>
    <numFmt numFmtId="187" formatCode="_ * #,##0_ ;_ * \-#,##0_ ;_ * &quot;-&quot;_ ;_ @_ "/>
    <numFmt numFmtId="188" formatCode="_ * #,##0.00_ ;_ * \-#,##0.00_ ;_ * &quot;-&quot;??_ ;_ @_ "/>
    <numFmt numFmtId="189" formatCode="_-* #,##0.00\ [$€-1]_-;\-* #,##0.00\ [$€-1]_-;_-* &quot;-&quot;??\ [$€-1]_-"/>
    <numFmt numFmtId="190" formatCode="_(&quot;Kč&quot;* #,##0.00_);_(&quot;Kč&quot;* \(#,##0.00\);_(&quot;Kč&quot;* &quot;-&quot;??_);_(@_)"/>
    <numFmt numFmtId="191" formatCode="_-* #,##0.00&quot; Kč&quot;_-;\-* #,##0.00&quot; Kč&quot;_-;_-* \-??&quot; Kč&quot;_-;_-@_-"/>
    <numFmt numFmtId="192" formatCode="mmm\-yy_)"/>
    <numFmt numFmtId="193" formatCode="0.0%;\(0.0%\)"/>
    <numFmt numFmtId="194" formatCode="0%_);[Red]\(0%\)"/>
    <numFmt numFmtId="195" formatCode="0.0%_);[Red]\(0.0%\)"/>
    <numFmt numFmtId="196" formatCode="0.0%;[Red]\-0.0%"/>
    <numFmt numFmtId="197" formatCode="0.00%;[Red]\-0.00%"/>
    <numFmt numFmtId="198" formatCode="00##"/>
    <numFmt numFmtId="199" formatCode="#,##0\ _S_k"/>
    <numFmt numFmtId="200" formatCode="###,###,_);[Red]\(###,###,\)"/>
    <numFmt numFmtId="201" formatCode="###,###.0,_);[Red]\(###,###.0,\)"/>
    <numFmt numFmtId="202" formatCode="hh:mm\ AM/PM"/>
    <numFmt numFmtId="203" formatCode="_ &quot;Fr.&quot;\ * #,##0_ ;_ &quot;Fr.&quot;\ * \-#,##0_ ;_ &quot;Fr.&quot;\ * &quot;-&quot;_ ;_ @_ "/>
    <numFmt numFmtId="204" formatCode="_ &quot;Fr.&quot;\ * #,##0.00_ ;_ &quot;Fr.&quot;\ * \-#,##0.00_ ;_ &quot;Fr.&quot;\ * &quot;-&quot;??_ ;_ @_ "/>
    <numFmt numFmtId="205" formatCode="_-&quot;Ł&quot;* #,##0_-;\-&quot;Ł&quot;* #,##0_-;_-&quot;Ł&quot;* &quot;-&quot;_-;_-@_-"/>
    <numFmt numFmtId="206" formatCode="_-&quot;Ł&quot;* #,##0.00_-;\-&quot;Ł&quot;* #,##0.00_-;_-&quot;Ł&quot;* &quot;-&quot;??_-;_-@_-"/>
    <numFmt numFmtId="207" formatCode="###0_)"/>
  </numFmts>
  <fonts count="112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3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9"/>
      <color indexed="12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2"/>
      <color indexed="9"/>
      <name val="Arial CE"/>
      <family val="2"/>
      <charset val="238"/>
    </font>
    <font>
      <sz val="10"/>
      <name val="Helv"/>
    </font>
    <font>
      <b/>
      <sz val="10"/>
      <name val="Univers CE"/>
      <family val="2"/>
      <charset val="238"/>
    </font>
    <font>
      <sz val="10"/>
      <name val="AvantGardeGothi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Prime CZ"/>
      <family val="3"/>
    </font>
    <font>
      <b/>
      <sz val="15"/>
      <name val="Prime CZ"/>
      <family val="3"/>
    </font>
    <font>
      <b/>
      <sz val="12"/>
      <name val="Prime CZ"/>
      <family val="3"/>
    </font>
    <font>
      <sz val="10"/>
      <name val="Times New Roman"/>
      <family val="1"/>
      <charset val="238"/>
    </font>
    <font>
      <sz val="16"/>
      <name val="Prime"/>
      <family val="3"/>
    </font>
    <font>
      <b/>
      <sz val="16"/>
      <name val="Arial"/>
      <family val="2"/>
      <charset val="238"/>
    </font>
    <font>
      <b/>
      <sz val="16"/>
      <color rgb="FF0000FF"/>
      <name val="Arial"/>
      <family val="2"/>
      <charset val="238"/>
    </font>
    <font>
      <b/>
      <sz val="15"/>
      <color rgb="FF0000FF"/>
      <name val="Arial"/>
      <family val="2"/>
      <charset val="238"/>
    </font>
    <font>
      <i/>
      <sz val="11"/>
      <name val="Arial"/>
      <family val="2"/>
      <charset val="238"/>
    </font>
    <font>
      <sz val="11"/>
      <name val="Prime"/>
      <family val="3"/>
    </font>
    <font>
      <b/>
      <sz val="14"/>
      <name val="Prime CZ"/>
      <family val="3"/>
    </font>
    <font>
      <b/>
      <sz val="9"/>
      <color rgb="FFFF0000"/>
      <name val="Arial CE"/>
      <family val="2"/>
      <charset val="238"/>
    </font>
    <font>
      <sz val="12"/>
      <name val="formata"/>
      <charset val="238"/>
    </font>
    <font>
      <b/>
      <sz val="12"/>
      <name val="formata"/>
      <charset val="238"/>
    </font>
    <font>
      <sz val="10"/>
      <name val="Univers (WN)"/>
      <charset val="238"/>
    </font>
    <font>
      <u/>
      <sz val="10"/>
      <color indexed="36"/>
      <name val="Arial CE"/>
      <family val="2"/>
      <charset val="238"/>
    </font>
    <font>
      <sz val="10"/>
      <name val="Helv"/>
      <charset val="238"/>
    </font>
    <font>
      <sz val="11"/>
      <name val="Arial"/>
      <family val="2"/>
    </font>
    <font>
      <sz val="10"/>
      <name val="Helv"/>
      <charset val="204"/>
    </font>
    <font>
      <sz val="12"/>
      <name val="Arial Black"/>
      <family val="2"/>
      <charset val="238"/>
    </font>
    <font>
      <sz val="8"/>
      <name val="Times New Roman"/>
      <family val="1"/>
      <charset val="238"/>
    </font>
    <font>
      <sz val="8"/>
      <name val="CG Times (E1)"/>
      <charset val="238"/>
    </font>
    <font>
      <sz val="10"/>
      <name val="Arial CE"/>
      <family val="2"/>
      <charset val="238"/>
    </font>
    <font>
      <sz val="10"/>
      <name val="Univers (WN)"/>
      <family val="2"/>
      <charset val="238"/>
    </font>
    <font>
      <sz val="9"/>
      <color indexed="9"/>
      <name val="Arial Narrow"/>
      <family val="2"/>
      <charset val="238"/>
    </font>
    <font>
      <shadow/>
      <sz val="8"/>
      <color indexed="12"/>
      <name val="Times New Roman"/>
      <family val="1"/>
      <charset val="238"/>
    </font>
    <font>
      <sz val="10"/>
      <color rgb="FF000000"/>
      <name val="MS Sans Serif"/>
      <family val="2"/>
      <charset val="238"/>
    </font>
    <font>
      <sz val="11"/>
      <name val="Arial Black"/>
      <family val="2"/>
      <charset val="238"/>
    </font>
    <font>
      <sz val="10"/>
      <name val="MS Sans Serif"/>
      <family val="2"/>
      <charset val="238"/>
    </font>
    <font>
      <sz val="9"/>
      <name val="Arial"/>
      <family val="2"/>
      <charset val="238"/>
    </font>
    <font>
      <b/>
      <sz val="12"/>
      <name val="HelveticaNewE"/>
      <charset val="238"/>
    </font>
    <font>
      <u/>
      <sz val="10"/>
      <color indexed="12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name val="Aharoni"/>
      <charset val="177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b/>
      <i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Times New Roman"/>
      <family val="1"/>
    </font>
    <font>
      <sz val="9"/>
      <name val="Arial CE"/>
      <family val="2"/>
      <charset val="238"/>
    </font>
    <font>
      <sz val="10"/>
      <name val="Helv"/>
      <family val="2"/>
    </font>
    <font>
      <sz val="10"/>
      <color theme="0"/>
      <name val="Arial"/>
      <family val="2"/>
      <charset val="238"/>
    </font>
    <font>
      <b/>
      <sz val="12"/>
      <color theme="0"/>
      <name val="Arial CE"/>
      <family val="2"/>
      <charset val="238"/>
    </font>
    <font>
      <sz val="11"/>
      <color indexed="8"/>
      <name val="Arial"/>
      <family val="2"/>
      <charset val="238"/>
    </font>
    <font>
      <sz val="11"/>
      <name val="formata"/>
      <charset val="238"/>
    </font>
    <font>
      <b/>
      <sz val="12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color theme="3" tint="0.3999755851924192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9"/>
      <color indexed="81"/>
      <name val="Tahoma"/>
      <family val="2"/>
      <charset val="238"/>
    </font>
  </fonts>
  <fills count="6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1"/>
        <bgColor indexed="38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50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50"/>
      </patternFill>
    </fill>
    <fill>
      <patternFill patternType="solid">
        <fgColor indexed="51"/>
        <bgColor indexed="13"/>
      </patternFill>
    </fill>
    <fill>
      <patternFill patternType="solid">
        <fgColor indexed="54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57"/>
        <bgColor indexed="49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gray125">
        <fgColor indexed="22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24"/>
      </patternFill>
    </fill>
    <fill>
      <patternFill patternType="gray0625"/>
    </fill>
    <fill>
      <patternFill patternType="solid">
        <fgColor indexed="41"/>
        <bgColor indexed="1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9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</fills>
  <borders count="68">
    <border>
      <left/>
      <right/>
      <top/>
      <bottom/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9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9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medium">
        <color rgb="FFFFFF00"/>
      </left>
      <right/>
      <top/>
      <bottom/>
      <diagonal/>
    </border>
    <border>
      <left/>
      <right/>
      <top style="thin">
        <color indexed="55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/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medium">
        <color indexed="64"/>
      </bottom>
      <diagonal/>
    </border>
  </borders>
  <cellStyleXfs count="2635">
    <xf numFmtId="0" fontId="0" fillId="0" borderId="0"/>
    <xf numFmtId="0" fontId="23" fillId="6" borderId="0"/>
    <xf numFmtId="0" fontId="23" fillId="7" borderId="0"/>
    <xf numFmtId="0" fontId="23" fillId="8" borderId="0"/>
    <xf numFmtId="0" fontId="23" fillId="9" borderId="0"/>
    <xf numFmtId="0" fontId="23" fillId="5" borderId="0"/>
    <xf numFmtId="0" fontId="23" fillId="4" borderId="0"/>
    <xf numFmtId="0" fontId="23" fillId="2" borderId="0"/>
    <xf numFmtId="0" fontId="23" fillId="3" borderId="0"/>
    <xf numFmtId="0" fontId="23" fillId="11" borderId="0"/>
    <xf numFmtId="0" fontId="23" fillId="9" borderId="0"/>
    <xf numFmtId="0" fontId="23" fillId="2" borderId="0"/>
    <xf numFmtId="0" fontId="23" fillId="12" borderId="0"/>
    <xf numFmtId="0" fontId="24" fillId="14" borderId="0"/>
    <xf numFmtId="0" fontId="24" fillId="3" borderId="0"/>
    <xf numFmtId="0" fontId="24" fillId="11" borderId="0"/>
    <xf numFmtId="0" fontId="24" fillId="15" borderId="0"/>
    <xf numFmtId="0" fontId="24" fillId="16" borderId="0"/>
    <xf numFmtId="0" fontId="24" fillId="17" borderId="0"/>
    <xf numFmtId="1" fontId="9" fillId="0" borderId="1">
      <alignment horizontal="left" vertical="center"/>
    </xf>
    <xf numFmtId="169" fontId="38" fillId="18" borderId="2">
      <alignment horizontal="center"/>
    </xf>
    <xf numFmtId="0" fontId="39" fillId="0" borderId="0"/>
    <xf numFmtId="0" fontId="33" fillId="8" borderId="0"/>
    <xf numFmtId="0" fontId="27" fillId="19" borderId="3"/>
    <xf numFmtId="0" fontId="40" fillId="0" borderId="4">
      <alignment horizontal="left"/>
    </xf>
    <xf numFmtId="49" fontId="41" fillId="0" borderId="5">
      <alignment horizontal="left" vertical="center"/>
    </xf>
    <xf numFmtId="0" fontId="44" fillId="10" borderId="0"/>
    <xf numFmtId="0" fontId="77" fillId="0" borderId="0"/>
    <xf numFmtId="0" fontId="45" fillId="0" borderId="7"/>
    <xf numFmtId="3" fontId="46" fillId="0" borderId="8">
      <alignment horizontal="right" vertical="center"/>
    </xf>
    <xf numFmtId="0" fontId="47" fillId="0" borderId="9">
      <alignment horizontal="left" vertical="center" wrapText="1" indent="1"/>
    </xf>
    <xf numFmtId="0" fontId="48" fillId="0" borderId="0"/>
    <xf numFmtId="0" fontId="25" fillId="0" borderId="10"/>
    <xf numFmtId="0" fontId="37" fillId="0" borderId="0"/>
    <xf numFmtId="0" fontId="32" fillId="0" borderId="0"/>
    <xf numFmtId="0" fontId="43" fillId="0" borderId="0"/>
    <xf numFmtId="0" fontId="34" fillId="0" borderId="0"/>
    <xf numFmtId="0" fontId="26" fillId="7" borderId="0"/>
    <xf numFmtId="0" fontId="24" fillId="21" borderId="0"/>
    <xf numFmtId="0" fontId="24" fillId="20" borderId="0"/>
    <xf numFmtId="0" fontId="24" fillId="22" borderId="0"/>
    <xf numFmtId="0" fontId="24" fillId="15" borderId="0"/>
    <xf numFmtId="0" fontId="24" fillId="16" borderId="0"/>
    <xf numFmtId="0" fontId="24" fillId="13" borderId="0"/>
    <xf numFmtId="0" fontId="52" fillId="0" borderId="0">
      <alignment vertical="top"/>
    </xf>
    <xf numFmtId="0" fontId="77" fillId="0" borderId="0"/>
    <xf numFmtId="0" fontId="67" fillId="0" borderId="0"/>
    <xf numFmtId="0" fontId="54" fillId="0" borderId="0"/>
    <xf numFmtId="0" fontId="69" fillId="0" borderId="0"/>
    <xf numFmtId="0" fontId="69" fillId="0" borderId="0"/>
    <xf numFmtId="0" fontId="26" fillId="0" borderId="0"/>
    <xf numFmtId="0" fontId="26" fillId="0" borderId="0"/>
    <xf numFmtId="0" fontId="26" fillId="0" borderId="0"/>
    <xf numFmtId="0" fontId="54" fillId="0" borderId="0"/>
    <xf numFmtId="0" fontId="69" fillId="0" borderId="0"/>
    <xf numFmtId="0" fontId="69" fillId="0" borderId="0"/>
    <xf numFmtId="0" fontId="26" fillId="0" borderId="0"/>
    <xf numFmtId="0" fontId="26" fillId="0" borderId="0"/>
    <xf numFmtId="0" fontId="26" fillId="0" borderId="0"/>
    <xf numFmtId="0" fontId="70" fillId="0" borderId="0"/>
    <xf numFmtId="0" fontId="69" fillId="0" borderId="0"/>
    <xf numFmtId="0" fontId="69" fillId="0" borderId="0"/>
    <xf numFmtId="0" fontId="44" fillId="0" borderId="0"/>
    <xf numFmtId="0" fontId="44" fillId="0" borderId="0"/>
    <xf numFmtId="0" fontId="44" fillId="0" borderId="0"/>
    <xf numFmtId="0" fontId="54" fillId="0" borderId="0"/>
    <xf numFmtId="0" fontId="37" fillId="0" borderId="0"/>
    <xf numFmtId="0" fontId="54" fillId="0" borderId="0"/>
    <xf numFmtId="0" fontId="19" fillId="0" borderId="0"/>
    <xf numFmtId="0" fontId="37" fillId="0" borderId="0"/>
    <xf numFmtId="0" fontId="37" fillId="0" borderId="0"/>
    <xf numFmtId="0" fontId="70" fillId="0" borderId="0"/>
    <xf numFmtId="0" fontId="71" fillId="0" borderId="0"/>
    <xf numFmtId="0" fontId="37" fillId="0" borderId="0"/>
    <xf numFmtId="0" fontId="71" fillId="0" borderId="0"/>
    <xf numFmtId="0" fontId="71" fillId="0" borderId="0"/>
    <xf numFmtId="0" fontId="71" fillId="0" borderId="0"/>
    <xf numFmtId="0" fontId="54" fillId="0" borderId="0"/>
    <xf numFmtId="0" fontId="54" fillId="0" borderId="0"/>
    <xf numFmtId="0" fontId="71" fillId="0" borderId="0"/>
    <xf numFmtId="49" fontId="19" fillId="0" borderId="0"/>
    <xf numFmtId="49" fontId="72" fillId="0" borderId="0"/>
    <xf numFmtId="49" fontId="72" fillId="0" borderId="0"/>
    <xf numFmtId="49" fontId="72" fillId="0" borderId="0"/>
    <xf numFmtId="49" fontId="19" fillId="0" borderId="0"/>
    <xf numFmtId="0" fontId="37" fillId="0" borderId="0"/>
    <xf numFmtId="0" fontId="71" fillId="0" borderId="0"/>
    <xf numFmtId="0" fontId="71" fillId="0" borderId="0"/>
    <xf numFmtId="0" fontId="71" fillId="0" borderId="0"/>
    <xf numFmtId="0" fontId="70" fillId="0" borderId="0"/>
    <xf numFmtId="0" fontId="73" fillId="0" borderId="0"/>
    <xf numFmtId="0" fontId="37" fillId="0" borderId="0"/>
    <xf numFmtId="0" fontId="71" fillId="0" borderId="0"/>
    <xf numFmtId="0" fontId="70" fillId="0" borderId="0"/>
    <xf numFmtId="0" fontId="37" fillId="0" borderId="0"/>
    <xf numFmtId="0" fontId="19" fillId="0" borderId="0"/>
    <xf numFmtId="0" fontId="54" fillId="0" borderId="0"/>
    <xf numFmtId="0" fontId="37" fillId="0" borderId="0"/>
    <xf numFmtId="0" fontId="54" fillId="0" borderId="0"/>
    <xf numFmtId="0" fontId="71" fillId="0" borderId="0"/>
    <xf numFmtId="0" fontId="69" fillId="0" borderId="0"/>
    <xf numFmtId="0" fontId="69" fillId="0" borderId="0"/>
    <xf numFmtId="0" fontId="44" fillId="0" borderId="0"/>
    <xf numFmtId="0" fontId="44" fillId="0" borderId="0"/>
    <xf numFmtId="0" fontId="44" fillId="0" borderId="0"/>
    <xf numFmtId="0" fontId="70" fillId="0" borderId="0"/>
    <xf numFmtId="0" fontId="71" fillId="0" borderId="0"/>
    <xf numFmtId="0" fontId="69" fillId="0" borderId="0"/>
    <xf numFmtId="0" fontId="69" fillId="0" borderId="0"/>
    <xf numFmtId="0" fontId="44" fillId="0" borderId="0"/>
    <xf numFmtId="0" fontId="44" fillId="0" borderId="0"/>
    <xf numFmtId="0" fontId="44" fillId="0" borderId="0"/>
    <xf numFmtId="0" fontId="70" fillId="0" borderId="0"/>
    <xf numFmtId="0" fontId="54" fillId="0" borderId="0"/>
    <xf numFmtId="0" fontId="19" fillId="28" borderId="0"/>
    <xf numFmtId="0" fontId="19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0" fontId="19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0" fontId="19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0" fontId="19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0" fontId="19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0" fontId="19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0" fontId="19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0" fontId="19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0" fontId="19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0" fontId="19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0" fontId="19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0" fontId="19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0" fontId="19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0" fontId="19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0" fontId="19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0" fontId="19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0" fontId="19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0" fontId="19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0" fontId="19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0" fontId="19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0" fontId="19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0" fontId="19" fillId="28" borderId="0"/>
    <xf numFmtId="0" fontId="19" fillId="29" borderId="0"/>
    <xf numFmtId="0" fontId="19" fillId="29" borderId="0"/>
    <xf numFmtId="0" fontId="74" fillId="28" borderId="0"/>
    <xf numFmtId="0" fontId="74" fillId="28" borderId="0"/>
    <xf numFmtId="0" fontId="74" fillId="28" borderId="0"/>
    <xf numFmtId="6" fontId="19" fillId="0" borderId="0"/>
    <xf numFmtId="170" fontId="69" fillId="0" borderId="0"/>
    <xf numFmtId="170" fontId="69" fillId="0" borderId="0"/>
    <xf numFmtId="6" fontId="29" fillId="0" borderId="0"/>
    <xf numFmtId="6" fontId="29" fillId="0" borderId="0"/>
    <xf numFmtId="6" fontId="29" fillId="0" borderId="0"/>
    <xf numFmtId="0" fontId="70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19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8" fontId="19" fillId="0" borderId="0"/>
    <xf numFmtId="171" fontId="69" fillId="0" borderId="0"/>
    <xf numFmtId="171" fontId="69" fillId="0" borderId="0"/>
    <xf numFmtId="8" fontId="29" fillId="0" borderId="0"/>
    <xf numFmtId="8" fontId="29" fillId="0" borderId="0"/>
    <xf numFmtId="8" fontId="29" fillId="0" borderId="0"/>
    <xf numFmtId="0" fontId="71" fillId="0" borderId="0"/>
    <xf numFmtId="0" fontId="71" fillId="0" borderId="0"/>
    <xf numFmtId="0" fontId="76" fillId="0" borderId="0"/>
    <xf numFmtId="0" fontId="70" fillId="0" borderId="0"/>
    <xf numFmtId="0" fontId="69" fillId="0" borderId="0"/>
    <xf numFmtId="0" fontId="69" fillId="0" borderId="0"/>
    <xf numFmtId="0" fontId="44" fillId="0" borderId="0"/>
    <xf numFmtId="0" fontId="44" fillId="0" borderId="0"/>
    <xf numFmtId="0" fontId="44" fillId="0" borderId="0"/>
    <xf numFmtId="0" fontId="54" fillId="0" borderId="0"/>
    <xf numFmtId="0" fontId="19" fillId="0" borderId="0"/>
    <xf numFmtId="0" fontId="71" fillId="0" borderId="0"/>
    <xf numFmtId="0" fontId="71" fillId="0" borderId="0"/>
    <xf numFmtId="0" fontId="77" fillId="0" borderId="0"/>
    <xf numFmtId="0" fontId="77" fillId="0" borderId="0"/>
    <xf numFmtId="0" fontId="77" fillId="0" borderId="0"/>
    <xf numFmtId="0" fontId="70" fillId="0" borderId="0"/>
    <xf numFmtId="0" fontId="69" fillId="0" borderId="0"/>
    <xf numFmtId="0" fontId="69" fillId="0" borderId="0"/>
    <xf numFmtId="0" fontId="44" fillId="0" borderId="0"/>
    <xf numFmtId="0" fontId="44" fillId="0" borderId="0"/>
    <xf numFmtId="0" fontId="44" fillId="0" borderId="0"/>
    <xf numFmtId="0" fontId="73" fillId="0" borderId="0"/>
    <xf numFmtId="0" fontId="37" fillId="0" borderId="0"/>
    <xf numFmtId="0" fontId="37" fillId="0" borderId="0"/>
    <xf numFmtId="0" fontId="52" fillId="0" borderId="0"/>
    <xf numFmtId="0" fontId="52" fillId="0" borderId="0"/>
    <xf numFmtId="0" fontId="52" fillId="0" borderId="0"/>
    <xf numFmtId="0" fontId="70" fillId="0" borderId="0"/>
    <xf numFmtId="0" fontId="52" fillId="0" borderId="0"/>
    <xf numFmtId="49" fontId="77" fillId="0" borderId="8"/>
    <xf numFmtId="42" fontId="69" fillId="0" borderId="0"/>
    <xf numFmtId="49" fontId="76" fillId="0" borderId="8"/>
    <xf numFmtId="49" fontId="76" fillId="0" borderId="8"/>
    <xf numFmtId="49" fontId="76" fillId="0" borderId="8"/>
    <xf numFmtId="49" fontId="19" fillId="0" borderId="9"/>
    <xf numFmtId="49" fontId="19" fillId="0" borderId="9"/>
    <xf numFmtId="49" fontId="70" fillId="0" borderId="8"/>
    <xf numFmtId="49" fontId="70" fillId="0" borderId="8"/>
    <xf numFmtId="49" fontId="70" fillId="0" borderId="8"/>
    <xf numFmtId="49" fontId="76" fillId="0" borderId="8"/>
    <xf numFmtId="49" fontId="76" fillId="0" borderId="8"/>
    <xf numFmtId="49" fontId="76" fillId="0" borderId="8"/>
    <xf numFmtId="49" fontId="76" fillId="0" borderId="8"/>
    <xf numFmtId="0" fontId="69" fillId="24" borderId="0"/>
    <xf numFmtId="0" fontId="69" fillId="24" borderId="0"/>
    <xf numFmtId="0" fontId="69" fillId="24" borderId="0"/>
    <xf numFmtId="0" fontId="69" fillId="24" borderId="0"/>
    <xf numFmtId="0" fontId="69" fillId="24" borderId="0"/>
    <xf numFmtId="0" fontId="69" fillId="24" borderId="0"/>
    <xf numFmtId="0" fontId="69" fillId="24" borderId="0"/>
    <xf numFmtId="0" fontId="69" fillId="24" borderId="0"/>
    <xf numFmtId="0" fontId="69" fillId="30" borderId="0"/>
    <xf numFmtId="0" fontId="69" fillId="30" borderId="0"/>
    <xf numFmtId="0" fontId="32" fillId="24" borderId="0"/>
    <xf numFmtId="0" fontId="32" fillId="24" borderId="0"/>
    <xf numFmtId="0" fontId="32" fillId="24" borderId="0"/>
    <xf numFmtId="0" fontId="69" fillId="24" borderId="0"/>
    <xf numFmtId="0" fontId="69" fillId="24" borderId="0"/>
    <xf numFmtId="0" fontId="69" fillId="24" borderId="0"/>
    <xf numFmtId="0" fontId="69" fillId="31" borderId="0"/>
    <xf numFmtId="0" fontId="69" fillId="31" borderId="0"/>
    <xf numFmtId="0" fontId="69" fillId="31" borderId="0"/>
    <xf numFmtId="0" fontId="69" fillId="31" borderId="0"/>
    <xf numFmtId="0" fontId="69" fillId="31" borderId="0"/>
    <xf numFmtId="0" fontId="69" fillId="31" borderId="0"/>
    <xf numFmtId="0" fontId="69" fillId="31" borderId="0"/>
    <xf numFmtId="0" fontId="69" fillId="31" borderId="0"/>
    <xf numFmtId="0" fontId="69" fillId="31" borderId="0"/>
    <xf numFmtId="0" fontId="69" fillId="31" borderId="0"/>
    <xf numFmtId="0" fontId="69" fillId="31" borderId="0"/>
    <xf numFmtId="0" fontId="69" fillId="31" borderId="0"/>
    <xf numFmtId="0" fontId="69" fillId="31" borderId="0"/>
    <xf numFmtId="0" fontId="69" fillId="31" borderId="0"/>
    <xf numFmtId="0" fontId="69" fillId="31" borderId="0"/>
    <xf numFmtId="0" fontId="69" fillId="31" borderId="0"/>
    <xf numFmtId="0" fontId="69" fillId="31" borderId="0"/>
    <xf numFmtId="0" fontId="69" fillId="31" borderId="0"/>
    <xf numFmtId="0" fontId="69" fillId="31" borderId="0"/>
    <xf numFmtId="0" fontId="69" fillId="31" borderId="0"/>
    <xf numFmtId="0" fontId="69" fillId="31" borderId="0"/>
    <xf numFmtId="0" fontId="69" fillId="31" borderId="0"/>
    <xf numFmtId="0" fontId="69" fillId="32" borderId="0"/>
    <xf numFmtId="0" fontId="69" fillId="32" borderId="0"/>
    <xf numFmtId="0" fontId="69" fillId="32" borderId="0"/>
    <xf numFmtId="0" fontId="69" fillId="32" borderId="0"/>
    <xf numFmtId="0" fontId="69" fillId="32" borderId="0"/>
    <xf numFmtId="0" fontId="69" fillId="32" borderId="0"/>
    <xf numFmtId="0" fontId="69" fillId="32" borderId="0"/>
    <xf numFmtId="0" fontId="69" fillId="32" borderId="0"/>
    <xf numFmtId="0" fontId="69" fillId="33" borderId="0"/>
    <xf numFmtId="0" fontId="69" fillId="33" borderId="0"/>
    <xf numFmtId="0" fontId="32" fillId="32" borderId="0"/>
    <xf numFmtId="0" fontId="32" fillId="32" borderId="0"/>
    <xf numFmtId="0" fontId="32" fillId="32" borderId="0"/>
    <xf numFmtId="0" fontId="69" fillId="32" borderId="0"/>
    <xf numFmtId="0" fontId="69" fillId="32" borderId="0"/>
    <xf numFmtId="0" fontId="69" fillId="32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5" borderId="0"/>
    <xf numFmtId="0" fontId="69" fillId="35" borderId="0"/>
    <xf numFmtId="0" fontId="69" fillId="35" borderId="0"/>
    <xf numFmtId="0" fontId="69" fillId="35" borderId="0"/>
    <xf numFmtId="0" fontId="69" fillId="35" borderId="0"/>
    <xf numFmtId="0" fontId="69" fillId="35" borderId="0"/>
    <xf numFmtId="0" fontId="69" fillId="35" borderId="0"/>
    <xf numFmtId="0" fontId="69" fillId="35" borderId="0"/>
    <xf numFmtId="0" fontId="69" fillId="35" borderId="0"/>
    <xf numFmtId="0" fontId="69" fillId="35" borderId="0"/>
    <xf numFmtId="0" fontId="32" fillId="35" borderId="0"/>
    <xf numFmtId="0" fontId="32" fillId="35" borderId="0"/>
    <xf numFmtId="0" fontId="32" fillId="35" borderId="0"/>
    <xf numFmtId="0" fontId="69" fillId="35" borderId="0"/>
    <xf numFmtId="0" fontId="69" fillId="35" borderId="0"/>
    <xf numFmtId="0" fontId="69" fillId="35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24" borderId="0"/>
    <xf numFmtId="0" fontId="69" fillId="24" borderId="0"/>
    <xf numFmtId="0" fontId="69" fillId="24" borderId="0"/>
    <xf numFmtId="0" fontId="69" fillId="24" borderId="0"/>
    <xf numFmtId="0" fontId="69" fillId="24" borderId="0"/>
    <xf numFmtId="0" fontId="69" fillId="24" borderId="0"/>
    <xf numFmtId="0" fontId="69" fillId="24" borderId="0"/>
    <xf numFmtId="0" fontId="69" fillId="24" borderId="0"/>
    <xf numFmtId="0" fontId="69" fillId="30" borderId="0"/>
    <xf numFmtId="0" fontId="69" fillId="30" borderId="0"/>
    <xf numFmtId="0" fontId="32" fillId="24" borderId="0"/>
    <xf numFmtId="0" fontId="32" fillId="24" borderId="0"/>
    <xf numFmtId="0" fontId="32" fillId="24" borderId="0"/>
    <xf numFmtId="0" fontId="69" fillId="24" borderId="0"/>
    <xf numFmtId="0" fontId="69" fillId="24" borderId="0"/>
    <xf numFmtId="0" fontId="69" fillId="24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8" borderId="0"/>
    <xf numFmtId="0" fontId="69" fillId="38" borderId="0"/>
    <xf numFmtId="0" fontId="69" fillId="38" borderId="0"/>
    <xf numFmtId="0" fontId="69" fillId="38" borderId="0"/>
    <xf numFmtId="0" fontId="69" fillId="38" borderId="0"/>
    <xf numFmtId="0" fontId="69" fillId="38" borderId="0"/>
    <xf numFmtId="0" fontId="69" fillId="38" borderId="0"/>
    <xf numFmtId="0" fontId="69" fillId="38" borderId="0"/>
    <xf numFmtId="0" fontId="69" fillId="39" borderId="0"/>
    <xf numFmtId="0" fontId="69" fillId="39" borderId="0"/>
    <xf numFmtId="0" fontId="32" fillId="38" borderId="0"/>
    <xf numFmtId="0" fontId="32" fillId="38" borderId="0"/>
    <xf numFmtId="0" fontId="32" fillId="38" borderId="0"/>
    <xf numFmtId="0" fontId="69" fillId="38" borderId="0"/>
    <xf numFmtId="0" fontId="69" fillId="38" borderId="0"/>
    <xf numFmtId="0" fontId="69" fillId="38" borderId="0"/>
    <xf numFmtId="0" fontId="69" fillId="39" borderId="0"/>
    <xf numFmtId="0" fontId="69" fillId="39" borderId="0"/>
    <xf numFmtId="0" fontId="69" fillId="39" borderId="0"/>
    <xf numFmtId="0" fontId="69" fillId="39" borderId="0"/>
    <xf numFmtId="0" fontId="69" fillId="39" borderId="0"/>
    <xf numFmtId="0" fontId="69" fillId="39" borderId="0"/>
    <xf numFmtId="0" fontId="69" fillId="39" borderId="0"/>
    <xf numFmtId="0" fontId="69" fillId="39" borderId="0"/>
    <xf numFmtId="0" fontId="69" fillId="39" borderId="0"/>
    <xf numFmtId="0" fontId="69" fillId="39" borderId="0"/>
    <xf numFmtId="0" fontId="69" fillId="39" borderId="0"/>
    <xf numFmtId="0" fontId="69" fillId="39" borderId="0"/>
    <xf numFmtId="0" fontId="69" fillId="39" borderId="0"/>
    <xf numFmtId="0" fontId="69" fillId="39" borderId="0"/>
    <xf numFmtId="0" fontId="69" fillId="39" borderId="0"/>
    <xf numFmtId="0" fontId="69" fillId="39" borderId="0"/>
    <xf numFmtId="0" fontId="69" fillId="39" borderId="0"/>
    <xf numFmtId="0" fontId="69" fillId="39" borderId="0"/>
    <xf numFmtId="0" fontId="69" fillId="39" borderId="0"/>
    <xf numFmtId="0" fontId="69" fillId="39" borderId="0"/>
    <xf numFmtId="0" fontId="69" fillId="39" borderId="0"/>
    <xf numFmtId="0" fontId="69" fillId="39" borderId="0"/>
    <xf numFmtId="0" fontId="69" fillId="32" borderId="0"/>
    <xf numFmtId="0" fontId="69" fillId="32" borderId="0"/>
    <xf numFmtId="0" fontId="69" fillId="32" borderId="0"/>
    <xf numFmtId="0" fontId="69" fillId="32" borderId="0"/>
    <xf numFmtId="0" fontId="69" fillId="32" borderId="0"/>
    <xf numFmtId="0" fontId="69" fillId="32" borderId="0"/>
    <xf numFmtId="0" fontId="69" fillId="32" borderId="0"/>
    <xf numFmtId="0" fontId="69" fillId="32" borderId="0"/>
    <xf numFmtId="0" fontId="69" fillId="33" borderId="0"/>
    <xf numFmtId="0" fontId="69" fillId="33" borderId="0"/>
    <xf numFmtId="0" fontId="32" fillId="32" borderId="0"/>
    <xf numFmtId="0" fontId="32" fillId="32" borderId="0"/>
    <xf numFmtId="0" fontId="32" fillId="32" borderId="0"/>
    <xf numFmtId="0" fontId="69" fillId="32" borderId="0"/>
    <xf numFmtId="0" fontId="69" fillId="32" borderId="0"/>
    <xf numFmtId="0" fontId="69" fillId="32" borderId="0"/>
    <xf numFmtId="0" fontId="69" fillId="33" borderId="0"/>
    <xf numFmtId="0" fontId="69" fillId="33" borderId="0"/>
    <xf numFmtId="0" fontId="69" fillId="33" borderId="0"/>
    <xf numFmtId="0" fontId="69" fillId="33" borderId="0"/>
    <xf numFmtId="0" fontId="69" fillId="33" borderId="0"/>
    <xf numFmtId="0" fontId="69" fillId="33" borderId="0"/>
    <xf numFmtId="0" fontId="69" fillId="33" borderId="0"/>
    <xf numFmtId="0" fontId="69" fillId="33" borderId="0"/>
    <xf numFmtId="0" fontId="69" fillId="33" borderId="0"/>
    <xf numFmtId="0" fontId="69" fillId="33" borderId="0"/>
    <xf numFmtId="0" fontId="69" fillId="33" borderId="0"/>
    <xf numFmtId="0" fontId="69" fillId="33" borderId="0"/>
    <xf numFmtId="0" fontId="69" fillId="33" borderId="0"/>
    <xf numFmtId="0" fontId="69" fillId="33" borderId="0"/>
    <xf numFmtId="0" fontId="69" fillId="33" borderId="0"/>
    <xf numFmtId="0" fontId="69" fillId="33" borderId="0"/>
    <xf numFmtId="0" fontId="69" fillId="33" borderId="0"/>
    <xf numFmtId="0" fontId="69" fillId="33" borderId="0"/>
    <xf numFmtId="0" fontId="69" fillId="33" borderId="0"/>
    <xf numFmtId="0" fontId="69" fillId="33" borderId="0"/>
    <xf numFmtId="0" fontId="69" fillId="33" borderId="0"/>
    <xf numFmtId="0" fontId="69" fillId="33" borderId="0"/>
    <xf numFmtId="0" fontId="69" fillId="40" borderId="0"/>
    <xf numFmtId="0" fontId="69" fillId="40" borderId="0"/>
    <xf numFmtId="0" fontId="69" fillId="40" borderId="0"/>
    <xf numFmtId="0" fontId="69" fillId="40" borderId="0"/>
    <xf numFmtId="0" fontId="69" fillId="40" borderId="0"/>
    <xf numFmtId="0" fontId="69" fillId="40" borderId="0"/>
    <xf numFmtId="0" fontId="69" fillId="40" borderId="0"/>
    <xf numFmtId="0" fontId="69" fillId="40" borderId="0"/>
    <xf numFmtId="0" fontId="69" fillId="40" borderId="0"/>
    <xf numFmtId="0" fontId="69" fillId="40" borderId="0"/>
    <xf numFmtId="0" fontId="32" fillId="40" borderId="0"/>
    <xf numFmtId="0" fontId="32" fillId="40" borderId="0"/>
    <xf numFmtId="0" fontId="32" fillId="40" borderId="0"/>
    <xf numFmtId="0" fontId="69" fillId="40" borderId="0"/>
    <xf numFmtId="0" fontId="69" fillId="40" borderId="0"/>
    <xf numFmtId="0" fontId="69" fillId="40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32" fillId="42" borderId="0"/>
    <xf numFmtId="0" fontId="32" fillId="42" borderId="0"/>
    <xf numFmtId="0" fontId="32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32" fillId="43" borderId="0"/>
    <xf numFmtId="0" fontId="32" fillId="43" borderId="0"/>
    <xf numFmtId="0" fontId="32" fillId="43" borderId="0"/>
    <xf numFmtId="0" fontId="69" fillId="43" borderId="0"/>
    <xf numFmtId="0" fontId="69" fillId="43" borderId="0"/>
    <xf numFmtId="0" fontId="69" fillId="43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0" borderId="0"/>
    <xf numFmtId="0" fontId="69" fillId="40" borderId="0"/>
    <xf numFmtId="0" fontId="69" fillId="40" borderId="0"/>
    <xf numFmtId="0" fontId="69" fillId="40" borderId="0"/>
    <xf numFmtId="0" fontId="69" fillId="40" borderId="0"/>
    <xf numFmtId="0" fontId="69" fillId="40" borderId="0"/>
    <xf numFmtId="0" fontId="69" fillId="40" borderId="0"/>
    <xf numFmtId="0" fontId="69" fillId="40" borderId="0"/>
    <xf numFmtId="0" fontId="69" fillId="40" borderId="0"/>
    <xf numFmtId="0" fontId="69" fillId="40" borderId="0"/>
    <xf numFmtId="0" fontId="32" fillId="40" borderId="0"/>
    <xf numFmtId="0" fontId="32" fillId="40" borderId="0"/>
    <xf numFmtId="0" fontId="32" fillId="40" borderId="0"/>
    <xf numFmtId="0" fontId="69" fillId="40" borderId="0"/>
    <xf numFmtId="0" fontId="69" fillId="40" borderId="0"/>
    <xf numFmtId="0" fontId="69" fillId="40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37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32" fillId="41" borderId="0"/>
    <xf numFmtId="0" fontId="32" fillId="41" borderId="0"/>
    <xf numFmtId="0" fontId="32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32" borderId="0"/>
    <xf numFmtId="0" fontId="69" fillId="32" borderId="0"/>
    <xf numFmtId="0" fontId="69" fillId="32" borderId="0"/>
    <xf numFmtId="0" fontId="69" fillId="32" borderId="0"/>
    <xf numFmtId="0" fontId="69" fillId="32" borderId="0"/>
    <xf numFmtId="0" fontId="69" fillId="32" borderId="0"/>
    <xf numFmtId="0" fontId="69" fillId="32" borderId="0"/>
    <xf numFmtId="0" fontId="69" fillId="32" borderId="0"/>
    <xf numFmtId="0" fontId="69" fillId="33" borderId="0"/>
    <xf numFmtId="0" fontId="69" fillId="33" borderId="0"/>
    <xf numFmtId="0" fontId="32" fillId="32" borderId="0"/>
    <xf numFmtId="0" fontId="32" fillId="32" borderId="0"/>
    <xf numFmtId="0" fontId="32" fillId="32" borderId="0"/>
    <xf numFmtId="0" fontId="69" fillId="32" borderId="0"/>
    <xf numFmtId="0" fontId="69" fillId="32" borderId="0"/>
    <xf numFmtId="0" fontId="69" fillId="32" borderId="0"/>
    <xf numFmtId="0" fontId="69" fillId="45" borderId="0"/>
    <xf numFmtId="0" fontId="69" fillId="45" borderId="0"/>
    <xf numFmtId="0" fontId="69" fillId="45" borderId="0"/>
    <xf numFmtId="0" fontId="52" fillId="45" borderId="0"/>
    <xf numFmtId="0" fontId="69" fillId="45" borderId="0"/>
    <xf numFmtId="0" fontId="78" fillId="46" borderId="0"/>
    <xf numFmtId="0" fontId="69" fillId="45" borderId="0"/>
    <xf numFmtId="0" fontId="69" fillId="45" borderId="0"/>
    <xf numFmtId="0" fontId="69" fillId="45" borderId="0"/>
    <xf numFmtId="0" fontId="69" fillId="45" borderId="0"/>
    <xf numFmtId="0" fontId="69" fillId="45" borderId="0"/>
    <xf numFmtId="0" fontId="69" fillId="45" borderId="0"/>
    <xf numFmtId="0" fontId="69" fillId="45" borderId="0"/>
    <xf numFmtId="0" fontId="69" fillId="45" borderId="0"/>
    <xf numFmtId="0" fontId="69" fillId="45" borderId="0"/>
    <xf numFmtId="0" fontId="69" fillId="45" borderId="0"/>
    <xf numFmtId="0" fontId="69" fillId="45" borderId="0"/>
    <xf numFmtId="0" fontId="69" fillId="45" borderId="0"/>
    <xf numFmtId="0" fontId="69" fillId="45" borderId="0"/>
    <xf numFmtId="0" fontId="69" fillId="45" borderId="0"/>
    <xf numFmtId="0" fontId="69" fillId="45" borderId="0"/>
    <xf numFmtId="0" fontId="69" fillId="45" borderId="0"/>
    <xf numFmtId="0" fontId="69" fillId="45" borderId="0"/>
    <xf numFmtId="0" fontId="69" fillId="45" borderId="0"/>
    <xf numFmtId="49" fontId="76" fillId="0" borderId="0">
      <alignment horizontal="left"/>
    </xf>
    <xf numFmtId="49" fontId="76" fillId="0" borderId="0">
      <alignment horizontal="left"/>
    </xf>
    <xf numFmtId="49" fontId="76" fillId="0" borderId="0">
      <alignment horizontal="left"/>
    </xf>
    <xf numFmtId="49" fontId="76" fillId="0" borderId="0">
      <alignment horizontal="left"/>
    </xf>
    <xf numFmtId="49" fontId="76" fillId="0" borderId="0">
      <alignment horizontal="left"/>
    </xf>
    <xf numFmtId="49" fontId="76" fillId="0" borderId="0">
      <alignment horizontal="left"/>
    </xf>
    <xf numFmtId="49" fontId="76" fillId="0" borderId="0">
      <alignment horizontal="left"/>
    </xf>
    <xf numFmtId="49" fontId="76" fillId="0" borderId="0">
      <alignment horizontal="left"/>
    </xf>
    <xf numFmtId="49" fontId="76" fillId="0" borderId="0">
      <alignment horizontal="left"/>
    </xf>
    <xf numFmtId="49" fontId="76" fillId="0" borderId="0">
      <alignment horizontal="left"/>
    </xf>
    <xf numFmtId="49" fontId="76" fillId="0" borderId="0">
      <alignment horizontal="left"/>
    </xf>
    <xf numFmtId="49" fontId="76" fillId="0" borderId="0">
      <alignment horizontal="left"/>
    </xf>
    <xf numFmtId="49" fontId="76" fillId="0" borderId="0">
      <alignment horizontal="left"/>
    </xf>
    <xf numFmtId="49" fontId="76" fillId="0" borderId="0">
      <alignment horizontal="left"/>
    </xf>
    <xf numFmtId="49" fontId="76" fillId="0" borderId="0">
      <alignment horizontal="left"/>
    </xf>
    <xf numFmtId="49" fontId="76" fillId="0" borderId="0">
      <alignment horizontal="left"/>
    </xf>
    <xf numFmtId="49" fontId="76" fillId="0" borderId="0">
      <alignment horizontal="left"/>
    </xf>
    <xf numFmtId="49" fontId="76" fillId="0" borderId="0">
      <alignment horizontal="left"/>
    </xf>
    <xf numFmtId="49" fontId="76" fillId="0" borderId="0">
      <alignment horizontal="left"/>
    </xf>
    <xf numFmtId="49" fontId="76" fillId="0" borderId="0">
      <alignment horizontal="left"/>
    </xf>
    <xf numFmtId="49" fontId="76" fillId="0" borderId="0">
      <alignment horizontal="left"/>
    </xf>
    <xf numFmtId="49" fontId="76" fillId="0" borderId="0">
      <alignment horizontal="left"/>
    </xf>
    <xf numFmtId="0" fontId="69" fillId="47" borderId="0"/>
    <xf numFmtId="0" fontId="69" fillId="47" borderId="0"/>
    <xf numFmtId="0" fontId="69" fillId="47" borderId="0"/>
    <xf numFmtId="0" fontId="69" fillId="47" borderId="0"/>
    <xf numFmtId="0" fontId="69" fillId="47" borderId="0"/>
    <xf numFmtId="0" fontId="69" fillId="47" borderId="0"/>
    <xf numFmtId="0" fontId="69" fillId="47" borderId="0"/>
    <xf numFmtId="0" fontId="69" fillId="47" borderId="0"/>
    <xf numFmtId="0" fontId="69" fillId="47" borderId="0"/>
    <xf numFmtId="0" fontId="69" fillId="47" borderId="0"/>
    <xf numFmtId="0" fontId="79" fillId="47" borderId="0"/>
    <xf numFmtId="0" fontId="79" fillId="47" borderId="0"/>
    <xf numFmtId="0" fontId="79" fillId="47" borderId="0"/>
    <xf numFmtId="0" fontId="69" fillId="47" borderId="0"/>
    <xf numFmtId="0" fontId="69" fillId="47" borderId="0"/>
    <xf numFmtId="0" fontId="69" fillId="47" borderId="0"/>
    <xf numFmtId="0" fontId="69" fillId="48" borderId="0"/>
    <xf numFmtId="0" fontId="69" fillId="48" borderId="0"/>
    <xf numFmtId="0" fontId="69" fillId="48" borderId="0"/>
    <xf numFmtId="0" fontId="69" fillId="48" borderId="0"/>
    <xf numFmtId="0" fontId="69" fillId="48" borderId="0"/>
    <xf numFmtId="0" fontId="69" fillId="48" borderId="0"/>
    <xf numFmtId="0" fontId="69" fillId="48" borderId="0"/>
    <xf numFmtId="0" fontId="69" fillId="48" borderId="0"/>
    <xf numFmtId="0" fontId="69" fillId="48" borderId="0"/>
    <xf numFmtId="0" fontId="69" fillId="48" borderId="0"/>
    <xf numFmtId="0" fontId="69" fillId="48" borderId="0"/>
    <xf numFmtId="0" fontId="69" fillId="48" borderId="0"/>
    <xf numFmtId="0" fontId="69" fillId="48" borderId="0"/>
    <xf numFmtId="0" fontId="69" fillId="48" borderId="0"/>
    <xf numFmtId="0" fontId="69" fillId="48" borderId="0"/>
    <xf numFmtId="0" fontId="69" fillId="48" borderId="0"/>
    <xf numFmtId="0" fontId="69" fillId="48" borderId="0"/>
    <xf numFmtId="0" fontId="69" fillId="48" borderId="0"/>
    <xf numFmtId="0" fontId="69" fillId="48" borderId="0"/>
    <xf numFmtId="0" fontId="69" fillId="48" borderId="0"/>
    <xf numFmtId="0" fontId="69" fillId="48" borderId="0"/>
    <xf numFmtId="0" fontId="69" fillId="48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79" fillId="42" borderId="0"/>
    <xf numFmtId="0" fontId="79" fillId="42" borderId="0"/>
    <xf numFmtId="0" fontId="7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2" borderId="0"/>
    <xf numFmtId="0" fontId="69" fillId="49" borderId="0"/>
    <xf numFmtId="0" fontId="69" fillId="49" borderId="0"/>
    <xf numFmtId="0" fontId="69" fillId="49" borderId="0"/>
    <xf numFmtId="0" fontId="69" fillId="49" borderId="0"/>
    <xf numFmtId="0" fontId="69" fillId="49" borderId="0"/>
    <xf numFmtId="0" fontId="69" fillId="49" borderId="0"/>
    <xf numFmtId="0" fontId="69" fillId="49" borderId="0"/>
    <xf numFmtId="0" fontId="69" fillId="49" borderId="0"/>
    <xf numFmtId="0" fontId="69" fillId="50" borderId="0"/>
    <xf numFmtId="0" fontId="69" fillId="50" borderId="0"/>
    <xf numFmtId="0" fontId="79" fillId="49" borderId="0"/>
    <xf numFmtId="0" fontId="79" fillId="49" borderId="0"/>
    <xf numFmtId="0" fontId="79" fillId="49" borderId="0"/>
    <xf numFmtId="0" fontId="69" fillId="49" borderId="0"/>
    <xf numFmtId="0" fontId="69" fillId="49" borderId="0"/>
    <xf numFmtId="0" fontId="69" fillId="49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4" borderId="0"/>
    <xf numFmtId="0" fontId="69" fillId="40" borderId="0"/>
    <xf numFmtId="0" fontId="69" fillId="40" borderId="0"/>
    <xf numFmtId="0" fontId="69" fillId="40" borderId="0"/>
    <xf numFmtId="0" fontId="69" fillId="40" borderId="0"/>
    <xf numFmtId="0" fontId="69" fillId="40" borderId="0"/>
    <xf numFmtId="0" fontId="69" fillId="40" borderId="0"/>
    <xf numFmtId="0" fontId="69" fillId="40" borderId="0"/>
    <xf numFmtId="0" fontId="69" fillId="40" borderId="0"/>
    <xf numFmtId="0" fontId="69" fillId="40" borderId="0"/>
    <xf numFmtId="0" fontId="69" fillId="40" borderId="0"/>
    <xf numFmtId="0" fontId="79" fillId="40" borderId="0"/>
    <xf numFmtId="0" fontId="79" fillId="40" borderId="0"/>
    <xf numFmtId="0" fontId="79" fillId="40" borderId="0"/>
    <xf numFmtId="0" fontId="69" fillId="40" borderId="0"/>
    <xf numFmtId="0" fontId="69" fillId="40" borderId="0"/>
    <xf numFmtId="0" fontId="69" fillId="40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69" fillId="41" borderId="0"/>
    <xf numFmtId="0" fontId="79" fillId="41" borderId="0"/>
    <xf numFmtId="0" fontId="79" fillId="41" borderId="0"/>
    <xf numFmtId="0" fontId="79" fillId="41" borderId="0"/>
    <xf numFmtId="0" fontId="69" fillId="41" borderId="0"/>
    <xf numFmtId="0" fontId="69" fillId="41" borderId="0"/>
    <xf numFmtId="0" fontId="69" fillId="41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32" borderId="0"/>
    <xf numFmtId="0" fontId="69" fillId="32" borderId="0"/>
    <xf numFmtId="0" fontId="69" fillId="32" borderId="0"/>
    <xf numFmtId="0" fontId="69" fillId="32" borderId="0"/>
    <xf numFmtId="0" fontId="69" fillId="32" borderId="0"/>
    <xf numFmtId="0" fontId="69" fillId="32" borderId="0"/>
    <xf numFmtId="0" fontId="69" fillId="32" borderId="0"/>
    <xf numFmtId="0" fontId="69" fillId="32" borderId="0"/>
    <xf numFmtId="0" fontId="69" fillId="33" borderId="0"/>
    <xf numFmtId="0" fontId="69" fillId="33" borderId="0"/>
    <xf numFmtId="0" fontId="79" fillId="32" borderId="0"/>
    <xf numFmtId="0" fontId="79" fillId="32" borderId="0"/>
    <xf numFmtId="0" fontId="79" fillId="32" borderId="0"/>
    <xf numFmtId="0" fontId="69" fillId="32" borderId="0"/>
    <xf numFmtId="0" fontId="69" fillId="32" borderId="0"/>
    <xf numFmtId="0" fontId="69" fillId="32" borderId="0"/>
    <xf numFmtId="0" fontId="69" fillId="53" borderId="0"/>
    <xf numFmtId="0" fontId="69" fillId="53" borderId="0"/>
    <xf numFmtId="0" fontId="69" fillId="53" borderId="0"/>
    <xf numFmtId="0" fontId="69" fillId="53" borderId="0"/>
    <xf numFmtId="0" fontId="69" fillId="53" borderId="0"/>
    <xf numFmtId="0" fontId="69" fillId="53" borderId="0"/>
    <xf numFmtId="0" fontId="69" fillId="53" borderId="0"/>
    <xf numFmtId="0" fontId="69" fillId="53" borderId="0"/>
    <xf numFmtId="0" fontId="69" fillId="53" borderId="0"/>
    <xf numFmtId="0" fontId="69" fillId="53" borderId="0"/>
    <xf numFmtId="0" fontId="69" fillId="53" borderId="0"/>
    <xf numFmtId="0" fontId="69" fillId="53" borderId="0"/>
    <xf numFmtId="0" fontId="69" fillId="53" borderId="0"/>
    <xf numFmtId="0" fontId="69" fillId="53" borderId="0"/>
    <xf numFmtId="0" fontId="69" fillId="53" borderId="0"/>
    <xf numFmtId="0" fontId="69" fillId="53" borderId="0"/>
    <xf numFmtId="0" fontId="69" fillId="53" borderId="0"/>
    <xf numFmtId="0" fontId="69" fillId="53" borderId="0"/>
    <xf numFmtId="0" fontId="69" fillId="53" borderId="0"/>
    <xf numFmtId="0" fontId="69" fillId="53" borderId="0"/>
    <xf numFmtId="0" fontId="69" fillId="53" borderId="0"/>
    <xf numFmtId="0" fontId="69" fillId="53" borderId="0"/>
    <xf numFmtId="0" fontId="69" fillId="0" borderId="0"/>
    <xf numFmtId="0" fontId="69" fillId="0" borderId="0">
      <alignment horizontal="right"/>
    </xf>
    <xf numFmtId="172" fontId="80" fillId="0" borderId="0"/>
    <xf numFmtId="0" fontId="80" fillId="0" borderId="0"/>
    <xf numFmtId="0" fontId="80" fillId="0" borderId="0"/>
    <xf numFmtId="172" fontId="28" fillId="0" borderId="0"/>
    <xf numFmtId="172" fontId="28" fillId="0" borderId="0"/>
    <xf numFmtId="172" fontId="28" fillId="0" borderId="0"/>
    <xf numFmtId="1" fontId="69" fillId="0" borderId="1">
      <alignment horizontal="left" vertical="center"/>
    </xf>
    <xf numFmtId="169" fontId="69" fillId="18" borderId="2">
      <alignment horizontal="center"/>
    </xf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81" fillId="0" borderId="10"/>
    <xf numFmtId="0" fontId="81" fillId="0" borderId="10"/>
    <xf numFmtId="0" fontId="81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0" fontId="69" fillId="0" borderId="10"/>
    <xf numFmtId="173" fontId="77" fillId="0" borderId="30">
      <alignment horizontal="right"/>
    </xf>
    <xf numFmtId="174" fontId="69" fillId="0" borderId="0">
      <alignment horizontal="right"/>
    </xf>
    <xf numFmtId="4" fontId="19" fillId="0" borderId="0">
      <protection locked="0"/>
    </xf>
    <xf numFmtId="4" fontId="19" fillId="0" borderId="0"/>
    <xf numFmtId="4" fontId="19" fillId="0" borderId="0"/>
    <xf numFmtId="4" fontId="82" fillId="0" borderId="0">
      <protection locked="0"/>
    </xf>
    <xf numFmtId="4" fontId="82" fillId="0" borderId="0">
      <protection locked="0"/>
    </xf>
    <xf numFmtId="4" fontId="82" fillId="0" borderId="0">
      <protection locked="0"/>
    </xf>
    <xf numFmtId="5" fontId="83" fillId="0" borderId="31"/>
    <xf numFmtId="0" fontId="69" fillId="0" borderId="32"/>
    <xf numFmtId="0" fontId="69" fillId="0" borderId="32"/>
    <xf numFmtId="5" fontId="80" fillId="0" borderId="31"/>
    <xf numFmtId="5" fontId="80" fillId="0" borderId="31"/>
    <xf numFmtId="5" fontId="80" fillId="0" borderId="31"/>
    <xf numFmtId="41" fontId="70" fillId="0" borderId="0"/>
    <xf numFmtId="175" fontId="19" fillId="0" borderId="0"/>
    <xf numFmtId="176" fontId="19" fillId="0" borderId="0"/>
    <xf numFmtId="177" fontId="69" fillId="0" borderId="0"/>
    <xf numFmtId="177" fontId="69" fillId="0" borderId="0"/>
    <xf numFmtId="176" fontId="29" fillId="0" borderId="0"/>
    <xf numFmtId="176" fontId="29" fillId="0" borderId="0"/>
    <xf numFmtId="176" fontId="29" fillId="0" borderId="0"/>
    <xf numFmtId="178" fontId="19" fillId="0" borderId="0"/>
    <xf numFmtId="179" fontId="69" fillId="0" borderId="0"/>
    <xf numFmtId="179" fontId="69" fillId="0" borderId="0"/>
    <xf numFmtId="178" fontId="29" fillId="0" borderId="0"/>
    <xf numFmtId="178" fontId="29" fillId="0" borderId="0"/>
    <xf numFmtId="178" fontId="29" fillId="0" borderId="0"/>
    <xf numFmtId="42" fontId="70" fillId="0" borderId="0"/>
    <xf numFmtId="180" fontId="70" fillId="0" borderId="0"/>
    <xf numFmtId="181" fontId="19" fillId="0" borderId="0"/>
    <xf numFmtId="175" fontId="76" fillId="0" borderId="0"/>
    <xf numFmtId="175" fontId="76" fillId="0" borderId="0"/>
    <xf numFmtId="175" fontId="76" fillId="0" borderId="0"/>
    <xf numFmtId="175" fontId="76" fillId="0" borderId="0"/>
    <xf numFmtId="175" fontId="76" fillId="0" borderId="0"/>
    <xf numFmtId="175" fontId="76" fillId="0" borderId="0"/>
    <xf numFmtId="175" fontId="76" fillId="0" borderId="0"/>
    <xf numFmtId="175" fontId="76" fillId="0" borderId="0"/>
    <xf numFmtId="175" fontId="76" fillId="0" borderId="0"/>
    <xf numFmtId="175" fontId="76" fillId="0" borderId="0"/>
    <xf numFmtId="175" fontId="76" fillId="0" borderId="0"/>
    <xf numFmtId="175" fontId="76" fillId="0" borderId="0"/>
    <xf numFmtId="175" fontId="76" fillId="0" borderId="0"/>
    <xf numFmtId="175" fontId="76" fillId="0" borderId="0"/>
    <xf numFmtId="175" fontId="76" fillId="0" borderId="0"/>
    <xf numFmtId="175" fontId="76" fillId="0" borderId="0"/>
    <xf numFmtId="175" fontId="76" fillId="0" borderId="0"/>
    <xf numFmtId="175" fontId="76" fillId="0" borderId="0"/>
    <xf numFmtId="175" fontId="76" fillId="0" borderId="0"/>
    <xf numFmtId="175" fontId="76" fillId="0" borderId="0"/>
    <xf numFmtId="175" fontId="76" fillId="0" borderId="0"/>
    <xf numFmtId="175" fontId="76" fillId="0" borderId="0"/>
    <xf numFmtId="175" fontId="76" fillId="0" borderId="0"/>
    <xf numFmtId="175" fontId="76" fillId="0" borderId="0"/>
    <xf numFmtId="175" fontId="76" fillId="0" borderId="0"/>
    <xf numFmtId="4" fontId="69" fillId="0" borderId="0"/>
    <xf numFmtId="15" fontId="19" fillId="0" borderId="0">
      <alignment horizontal="left"/>
    </xf>
    <xf numFmtId="182" fontId="69" fillId="0" borderId="0"/>
    <xf numFmtId="182" fontId="69" fillId="0" borderId="0"/>
    <xf numFmtId="15" fontId="29" fillId="0" borderId="0">
      <alignment horizontal="left"/>
    </xf>
    <xf numFmtId="15" fontId="29" fillId="0" borderId="0">
      <alignment horizontal="left"/>
    </xf>
    <xf numFmtId="15" fontId="29" fillId="0" borderId="0">
      <alignment horizontal="left"/>
    </xf>
    <xf numFmtId="0" fontId="84" fillId="0" borderId="33">
      <alignment horizontal="center" vertical="top" wrapText="1"/>
    </xf>
    <xf numFmtId="183" fontId="19" fillId="0" borderId="0">
      <alignment horizontal="left"/>
    </xf>
    <xf numFmtId="184" fontId="69" fillId="0" borderId="0">
      <alignment horizontal="left"/>
    </xf>
    <xf numFmtId="184" fontId="69" fillId="0" borderId="0">
      <alignment horizontal="left"/>
    </xf>
    <xf numFmtId="183" fontId="29" fillId="0" borderId="0">
      <alignment horizontal="left"/>
    </xf>
    <xf numFmtId="183" fontId="29" fillId="0" borderId="0">
      <alignment horizontal="left"/>
    </xf>
    <xf numFmtId="183" fontId="29" fillId="0" borderId="0">
      <alignment horizontal="left"/>
    </xf>
    <xf numFmtId="185" fontId="19" fillId="0" borderId="0">
      <protection locked="0"/>
    </xf>
    <xf numFmtId="185" fontId="69" fillId="0" borderId="0"/>
    <xf numFmtId="185" fontId="69" fillId="0" borderId="0"/>
    <xf numFmtId="185" fontId="30" fillId="0" borderId="0">
      <protection locked="0"/>
    </xf>
    <xf numFmtId="185" fontId="30" fillId="0" borderId="0">
      <protection locked="0"/>
    </xf>
    <xf numFmtId="185" fontId="30" fillId="0" borderId="0">
      <protection locked="0"/>
    </xf>
    <xf numFmtId="39" fontId="70" fillId="0" borderId="0"/>
    <xf numFmtId="39" fontId="69" fillId="0" borderId="0"/>
    <xf numFmtId="39" fontId="69" fillId="0" borderId="0"/>
    <xf numFmtId="39" fontId="44" fillId="0" borderId="0"/>
    <xf numFmtId="39" fontId="44" fillId="0" borderId="0"/>
    <xf numFmtId="39" fontId="44" fillId="0" borderId="0"/>
    <xf numFmtId="186" fontId="19" fillId="0" borderId="0"/>
    <xf numFmtId="186" fontId="69" fillId="0" borderId="0"/>
    <xf numFmtId="186" fontId="69" fillId="0" borderId="0"/>
    <xf numFmtId="186" fontId="52" fillId="0" borderId="0"/>
    <xf numFmtId="186" fontId="52" fillId="0" borderId="0"/>
    <xf numFmtId="186" fontId="52" fillId="0" borderId="0"/>
    <xf numFmtId="187" fontId="19" fillId="0" borderId="0"/>
    <xf numFmtId="188" fontId="19" fillId="0" borderId="0"/>
    <xf numFmtId="41" fontId="52" fillId="0" borderId="0"/>
    <xf numFmtId="43" fontId="52" fillId="0" borderId="0"/>
    <xf numFmtId="189" fontId="69" fillId="0" borderId="0"/>
    <xf numFmtId="0" fontId="52" fillId="0" borderId="0"/>
    <xf numFmtId="0" fontId="69" fillId="0" borderId="0"/>
    <xf numFmtId="4" fontId="77" fillId="0" borderId="0"/>
    <xf numFmtId="0" fontId="69" fillId="0" borderId="0"/>
    <xf numFmtId="49" fontId="85" fillId="54" borderId="0">
      <alignment horizontal="left"/>
    </xf>
    <xf numFmtId="0" fontId="86" fillId="0" borderId="0">
      <alignment vertical="top"/>
      <protection locked="0"/>
    </xf>
    <xf numFmtId="0" fontId="19" fillId="0" borderId="0">
      <alignment vertical="top"/>
      <protection locked="0"/>
    </xf>
    <xf numFmtId="0" fontId="87" fillId="0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52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0" fontId="69" fillId="34" borderId="0"/>
    <xf numFmtId="37" fontId="19" fillId="0" borderId="0">
      <protection locked="0"/>
    </xf>
    <xf numFmtId="168" fontId="19" fillId="0" borderId="34">
      <alignment horizontal="center"/>
      <protection locked="0"/>
    </xf>
    <xf numFmtId="168" fontId="19" fillId="0" borderId="0">
      <protection locked="0"/>
    </xf>
    <xf numFmtId="168" fontId="19" fillId="0" borderId="0">
      <protection locked="0"/>
    </xf>
    <xf numFmtId="168" fontId="88" fillId="0" borderId="34">
      <alignment horizontal="center"/>
      <protection locked="0"/>
    </xf>
    <xf numFmtId="168" fontId="88" fillId="0" borderId="34">
      <alignment horizontal="center"/>
      <protection locked="0"/>
    </xf>
    <xf numFmtId="168" fontId="88" fillId="0" borderId="34">
      <alignment horizontal="center"/>
      <protection locked="0"/>
    </xf>
    <xf numFmtId="185" fontId="19" fillId="0" borderId="0">
      <protection locked="0"/>
    </xf>
    <xf numFmtId="185" fontId="88" fillId="0" borderId="0">
      <protection locked="0"/>
    </xf>
    <xf numFmtId="185" fontId="88" fillId="0" borderId="0">
      <protection locked="0"/>
    </xf>
    <xf numFmtId="185" fontId="88" fillId="0" borderId="0">
      <protection locked="0"/>
    </xf>
    <xf numFmtId="37" fontId="19" fillId="0" borderId="0">
      <protection locked="0"/>
    </xf>
    <xf numFmtId="186" fontId="19" fillId="0" borderId="0">
      <protection locked="0"/>
    </xf>
    <xf numFmtId="186" fontId="19" fillId="0" borderId="0"/>
    <xf numFmtId="186" fontId="19" fillId="0" borderId="0"/>
    <xf numFmtId="186" fontId="88" fillId="0" borderId="0">
      <protection locked="0"/>
    </xf>
    <xf numFmtId="186" fontId="88" fillId="0" borderId="0">
      <protection locked="0"/>
    </xf>
    <xf numFmtId="186" fontId="88" fillId="0" borderId="0">
      <protection locked="0"/>
    </xf>
    <xf numFmtId="37" fontId="19" fillId="0" borderId="0">
      <protection locked="0"/>
    </xf>
    <xf numFmtId="37" fontId="88" fillId="0" borderId="0">
      <protection locked="0"/>
    </xf>
    <xf numFmtId="37" fontId="88" fillId="0" borderId="0">
      <protection locked="0"/>
    </xf>
    <xf numFmtId="37" fontId="88" fillId="0" borderId="0">
      <protection locked="0"/>
    </xf>
    <xf numFmtId="0" fontId="69" fillId="55" borderId="3"/>
    <xf numFmtId="0" fontId="69" fillId="55" borderId="3"/>
    <xf numFmtId="0" fontId="69" fillId="55" borderId="3"/>
    <xf numFmtId="0" fontId="69" fillId="55" borderId="3"/>
    <xf numFmtId="0" fontId="69" fillId="55" borderId="3"/>
    <xf numFmtId="0" fontId="69" fillId="55" borderId="3"/>
    <xf numFmtId="0" fontId="69" fillId="55" borderId="3"/>
    <xf numFmtId="0" fontId="69" fillId="55" borderId="3"/>
    <xf numFmtId="0" fontId="69" fillId="56" borderId="3"/>
    <xf numFmtId="0" fontId="69" fillId="56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52" fillId="55" borderId="3"/>
    <xf numFmtId="0" fontId="69" fillId="55" borderId="3"/>
    <xf numFmtId="0" fontId="69" fillId="55" borderId="3"/>
    <xf numFmtId="0" fontId="69" fillId="55" borderId="3"/>
    <xf numFmtId="0" fontId="69" fillId="56" borderId="3"/>
    <xf numFmtId="0" fontId="69" fillId="56" borderId="3"/>
    <xf numFmtId="0" fontId="69" fillId="56" borderId="3"/>
    <xf numFmtId="0" fontId="69" fillId="56" borderId="3"/>
    <xf numFmtId="0" fontId="69" fillId="56" borderId="3"/>
    <xf numFmtId="0" fontId="69" fillId="56" borderId="3"/>
    <xf numFmtId="0" fontId="69" fillId="56" borderId="3"/>
    <xf numFmtId="0" fontId="69" fillId="56" borderId="3"/>
    <xf numFmtId="0" fontId="69" fillId="56" borderId="3"/>
    <xf numFmtId="0" fontId="69" fillId="56" borderId="3"/>
    <xf numFmtId="0" fontId="69" fillId="56" borderId="3"/>
    <xf numFmtId="0" fontId="69" fillId="56" borderId="3"/>
    <xf numFmtId="0" fontId="69" fillId="56" borderId="3"/>
    <xf numFmtId="0" fontId="69" fillId="56" borderId="3"/>
    <xf numFmtId="0" fontId="69" fillId="56" borderId="3"/>
    <xf numFmtId="0" fontId="69" fillId="56" borderId="3"/>
    <xf numFmtId="0" fontId="69" fillId="56" borderId="3"/>
    <xf numFmtId="0" fontId="69" fillId="56" borderId="3"/>
    <xf numFmtId="0" fontId="69" fillId="56" borderId="3"/>
    <xf numFmtId="0" fontId="69" fillId="56" borderId="3"/>
    <xf numFmtId="0" fontId="69" fillId="56" borderId="3"/>
    <xf numFmtId="0" fontId="69" fillId="56" borderId="3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0" fontId="69" fillId="0" borderId="4">
      <alignment horizontal="left"/>
    </xf>
    <xf numFmtId="0" fontId="19" fillId="0" borderId="32"/>
    <xf numFmtId="0" fontId="19" fillId="0" borderId="32"/>
    <xf numFmtId="0" fontId="19" fillId="0" borderId="32"/>
    <xf numFmtId="0" fontId="19" fillId="0" borderId="32"/>
    <xf numFmtId="0" fontId="19" fillId="0" borderId="32"/>
    <xf numFmtId="190" fontId="89" fillId="0" borderId="0"/>
    <xf numFmtId="44" fontId="1" fillId="0" borderId="0"/>
    <xf numFmtId="44" fontId="19" fillId="0" borderId="0"/>
    <xf numFmtId="191" fontId="69" fillId="0" borderId="0"/>
    <xf numFmtId="191" fontId="69" fillId="0" borderId="0"/>
    <xf numFmtId="44" fontId="75" fillId="0" borderId="0"/>
    <xf numFmtId="44" fontId="75" fillId="0" borderId="0"/>
    <xf numFmtId="44" fontId="75" fillId="0" borderId="0"/>
    <xf numFmtId="191" fontId="19" fillId="0" borderId="0"/>
    <xf numFmtId="49" fontId="77" fillId="0" borderId="35">
      <alignment horizontal="left"/>
    </xf>
    <xf numFmtId="166" fontId="77" fillId="0" borderId="0"/>
    <xf numFmtId="0" fontId="69" fillId="0" borderId="0">
      <alignment horizontal="center"/>
    </xf>
    <xf numFmtId="192" fontId="75" fillId="0" borderId="0"/>
    <xf numFmtId="192" fontId="69" fillId="0" borderId="0"/>
    <xf numFmtId="192" fontId="69" fillId="0" borderId="0"/>
    <xf numFmtId="192" fontId="31" fillId="0" borderId="0"/>
    <xf numFmtId="192" fontId="31" fillId="0" borderId="0"/>
    <xf numFmtId="192" fontId="31" fillId="0" borderId="0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52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0" fontId="69" fillId="0" borderId="36"/>
    <xf numFmtId="49" fontId="69" fillId="0" borderId="5">
      <alignment horizontal="left" vertical="center"/>
    </xf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52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7"/>
    <xf numFmtId="0" fontId="69" fillId="0" borderId="38"/>
    <xf numFmtId="0" fontId="69" fillId="0" borderId="38"/>
    <xf numFmtId="0" fontId="69" fillId="0" borderId="38"/>
    <xf numFmtId="0" fontId="69" fillId="0" borderId="38"/>
    <xf numFmtId="0" fontId="69" fillId="0" borderId="38"/>
    <xf numFmtId="0" fontId="69" fillId="0" borderId="38"/>
    <xf numFmtId="0" fontId="69" fillId="0" borderId="38"/>
    <xf numFmtId="0" fontId="69" fillId="0" borderId="38"/>
    <xf numFmtId="0" fontId="69" fillId="0" borderId="38"/>
    <xf numFmtId="0" fontId="69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52" fillId="0" borderId="38"/>
    <xf numFmtId="0" fontId="69" fillId="0" borderId="38"/>
    <xf numFmtId="0" fontId="69" fillId="0" borderId="38"/>
    <xf numFmtId="0" fontId="69" fillId="0" borderId="38"/>
    <xf numFmtId="0" fontId="69" fillId="0" borderId="39"/>
    <xf numFmtId="0" fontId="69" fillId="0" borderId="39"/>
    <xf numFmtId="0" fontId="69" fillId="0" borderId="39"/>
    <xf numFmtId="0" fontId="69" fillId="0" borderId="39"/>
    <xf numFmtId="0" fontId="69" fillId="0" borderId="39"/>
    <xf numFmtId="0" fontId="69" fillId="0" borderId="39"/>
    <xf numFmtId="0" fontId="69" fillId="0" borderId="39"/>
    <xf numFmtId="0" fontId="69" fillId="0" borderId="39"/>
    <xf numFmtId="0" fontId="69" fillId="0" borderId="39"/>
    <xf numFmtId="0" fontId="69" fillId="0" borderId="39"/>
    <xf numFmtId="0" fontId="69" fillId="0" borderId="39"/>
    <xf numFmtId="0" fontId="69" fillId="0" borderId="39"/>
    <xf numFmtId="0" fontId="69" fillId="0" borderId="39"/>
    <xf numFmtId="0" fontId="69" fillId="0" borderId="39"/>
    <xf numFmtId="0" fontId="69" fillId="0" borderId="39"/>
    <xf numFmtId="0" fontId="69" fillId="0" borderId="39"/>
    <xf numFmtId="0" fontId="69" fillId="0" borderId="39"/>
    <xf numFmtId="0" fontId="69" fillId="0" borderId="39"/>
    <xf numFmtId="0" fontId="69" fillId="0" borderId="39"/>
    <xf numFmtId="0" fontId="69" fillId="0" borderId="39"/>
    <xf numFmtId="0" fontId="69" fillId="0" borderId="39"/>
    <xf numFmtId="0" fontId="69" fillId="0" borderId="39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9" fontId="69" fillId="0" borderId="5">
      <alignment horizontal="left" vertical="center"/>
    </xf>
    <xf numFmtId="49" fontId="69" fillId="0" borderId="5">
      <alignment horizontal="left" vertical="center"/>
    </xf>
    <xf numFmtId="49" fontId="69" fillId="0" borderId="5">
      <alignment horizontal="left" vertical="center"/>
    </xf>
    <xf numFmtId="49" fontId="69" fillId="0" borderId="5">
      <alignment horizontal="left" vertical="center"/>
    </xf>
    <xf numFmtId="49" fontId="69" fillId="0" borderId="5">
      <alignment horizontal="left" vertical="center"/>
    </xf>
    <xf numFmtId="4" fontId="69" fillId="0" borderId="0">
      <alignment horizontal="right"/>
    </xf>
    <xf numFmtId="4" fontId="69" fillId="0" borderId="0"/>
    <xf numFmtId="4" fontId="69" fillId="0" borderId="0"/>
    <xf numFmtId="4" fontId="69" fillId="0" borderId="0"/>
    <xf numFmtId="0" fontId="19" fillId="0" borderId="40">
      <alignment horizontal="center" vertical="center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9" fontId="90" fillId="0" borderId="0"/>
    <xf numFmtId="0" fontId="77" fillId="0" borderId="35">
      <alignment horizontal="left"/>
      <protection locked="0"/>
    </xf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52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69" fillId="43" borderId="0"/>
    <xf numFmtId="0" fontId="91" fillId="0" borderId="9">
      <alignment horizontal="justify" vertical="center" wrapText="1"/>
      <protection locked="0"/>
    </xf>
    <xf numFmtId="172" fontId="19" fillId="0" borderId="0"/>
    <xf numFmtId="172" fontId="92" fillId="0" borderId="0"/>
    <xf numFmtId="172" fontId="92" fillId="0" borderId="0"/>
    <xf numFmtId="172" fontId="92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9" fillId="0" borderId="0"/>
    <xf numFmtId="0" fontId="69" fillId="0" borderId="0"/>
    <xf numFmtId="0" fontId="69" fillId="0" borderId="0"/>
    <xf numFmtId="0" fontId="93" fillId="0" borderId="0"/>
    <xf numFmtId="0" fontId="1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69" fillId="0" borderId="0"/>
    <xf numFmtId="0" fontId="6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19" fillId="0" borderId="0"/>
    <xf numFmtId="0" fontId="52" fillId="0" borderId="0"/>
    <xf numFmtId="0" fontId="77" fillId="0" borderId="0"/>
    <xf numFmtId="0" fontId="52" fillId="0" borderId="0"/>
    <xf numFmtId="0" fontId="52" fillId="0" borderId="0"/>
    <xf numFmtId="0" fontId="76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52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4" fillId="0" borderId="0"/>
    <xf numFmtId="0" fontId="77" fillId="0" borderId="0"/>
    <xf numFmtId="0" fontId="5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77" fillId="0" borderId="0"/>
    <xf numFmtId="0" fontId="52" fillId="0" borderId="0"/>
    <xf numFmtId="0" fontId="19" fillId="0" borderId="0"/>
    <xf numFmtId="0" fontId="19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77" fillId="0" borderId="0"/>
    <xf numFmtId="0" fontId="19" fillId="0" borderId="0"/>
    <xf numFmtId="0" fontId="69" fillId="0" borderId="0"/>
    <xf numFmtId="0" fontId="6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77" fillId="0" borderId="0"/>
    <xf numFmtId="0" fontId="69" fillId="0" borderId="0"/>
    <xf numFmtId="0" fontId="69" fillId="0" borderId="0"/>
    <xf numFmtId="0" fontId="19" fillId="0" borderId="0"/>
    <xf numFmtId="0" fontId="19" fillId="0" borderId="0"/>
    <xf numFmtId="0" fontId="69" fillId="0" borderId="0"/>
    <xf numFmtId="0" fontId="69" fillId="0" borderId="0"/>
    <xf numFmtId="0" fontId="6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77" fillId="0" borderId="0"/>
    <xf numFmtId="0" fontId="69" fillId="0" borderId="0"/>
    <xf numFmtId="0" fontId="6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75" fillId="0" borderId="0"/>
    <xf numFmtId="0" fontId="69" fillId="0" borderId="0"/>
    <xf numFmtId="0" fontId="6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77" fillId="0" borderId="0"/>
    <xf numFmtId="0" fontId="69" fillId="0" borderId="0"/>
    <xf numFmtId="0" fontId="6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9" fillId="0" borderId="0"/>
    <xf numFmtId="0" fontId="69" fillId="0" borderId="0"/>
    <xf numFmtId="0" fontId="69" fillId="0" borderId="0"/>
    <xf numFmtId="0" fontId="77" fillId="0" borderId="0"/>
    <xf numFmtId="0" fontId="69" fillId="0" borderId="0"/>
    <xf numFmtId="0" fontId="69" fillId="0" borderId="0"/>
    <xf numFmtId="0" fontId="69" fillId="0" borderId="0"/>
    <xf numFmtId="0" fontId="77" fillId="0" borderId="0"/>
    <xf numFmtId="193" fontId="19" fillId="0" borderId="41">
      <alignment horizontal="right"/>
    </xf>
    <xf numFmtId="193" fontId="19" fillId="0" borderId="41">
      <alignment horizontal="right"/>
    </xf>
    <xf numFmtId="193" fontId="69" fillId="0" borderId="0"/>
    <xf numFmtId="193" fontId="69" fillId="0" borderId="0"/>
    <xf numFmtId="193" fontId="19" fillId="0" borderId="41">
      <alignment horizontal="right"/>
    </xf>
    <xf numFmtId="193" fontId="69" fillId="0" borderId="0"/>
    <xf numFmtId="193" fontId="69" fillId="0" borderId="0"/>
    <xf numFmtId="193" fontId="19" fillId="0" borderId="41">
      <alignment horizontal="right"/>
    </xf>
    <xf numFmtId="193" fontId="69" fillId="0" borderId="0"/>
    <xf numFmtId="193" fontId="69" fillId="0" borderId="0"/>
    <xf numFmtId="193" fontId="19" fillId="0" borderId="41">
      <alignment horizontal="right"/>
    </xf>
    <xf numFmtId="193" fontId="69" fillId="0" borderId="0"/>
    <xf numFmtId="193" fontId="69" fillId="0" borderId="0"/>
    <xf numFmtId="193" fontId="19" fillId="0" borderId="41">
      <alignment horizontal="right"/>
    </xf>
    <xf numFmtId="193" fontId="69" fillId="0" borderId="0"/>
    <xf numFmtId="193" fontId="69" fillId="0" borderId="0"/>
    <xf numFmtId="193" fontId="19" fillId="0" borderId="41">
      <alignment horizontal="right"/>
    </xf>
    <xf numFmtId="193" fontId="69" fillId="0" borderId="0"/>
    <xf numFmtId="193" fontId="69" fillId="0" borderId="0"/>
    <xf numFmtId="193" fontId="19" fillId="0" borderId="41">
      <alignment horizontal="right"/>
    </xf>
    <xf numFmtId="193" fontId="69" fillId="0" borderId="0"/>
    <xf numFmtId="193" fontId="69" fillId="0" borderId="0"/>
    <xf numFmtId="193" fontId="19" fillId="0" borderId="41">
      <alignment horizontal="right"/>
    </xf>
    <xf numFmtId="193" fontId="69" fillId="0" borderId="0"/>
    <xf numFmtId="193" fontId="69" fillId="0" borderId="0"/>
    <xf numFmtId="193" fontId="19" fillId="0" borderId="41">
      <alignment horizontal="right"/>
    </xf>
    <xf numFmtId="193" fontId="69" fillId="0" borderId="0"/>
    <xf numFmtId="193" fontId="69" fillId="0" borderId="0"/>
    <xf numFmtId="193" fontId="19" fillId="0" borderId="41">
      <alignment horizontal="right"/>
    </xf>
    <xf numFmtId="193" fontId="69" fillId="0" borderId="0"/>
    <xf numFmtId="193" fontId="69" fillId="0" borderId="0"/>
    <xf numFmtId="193" fontId="19" fillId="0" borderId="41">
      <alignment horizontal="right"/>
    </xf>
    <xf numFmtId="193" fontId="69" fillId="0" borderId="0"/>
    <xf numFmtId="193" fontId="69" fillId="0" borderId="0"/>
    <xf numFmtId="193" fontId="19" fillId="0" borderId="41">
      <alignment horizontal="right"/>
    </xf>
    <xf numFmtId="193" fontId="69" fillId="0" borderId="0"/>
    <xf numFmtId="193" fontId="69" fillId="0" borderId="0"/>
    <xf numFmtId="193" fontId="19" fillId="0" borderId="41">
      <alignment horizontal="right"/>
    </xf>
    <xf numFmtId="193" fontId="69" fillId="0" borderId="0"/>
    <xf numFmtId="193" fontId="69" fillId="0" borderId="0"/>
    <xf numFmtId="193" fontId="19" fillId="0" borderId="41">
      <alignment horizontal="right"/>
    </xf>
    <xf numFmtId="193" fontId="69" fillId="0" borderId="0"/>
    <xf numFmtId="193" fontId="69" fillId="0" borderId="0"/>
    <xf numFmtId="193" fontId="19" fillId="0" borderId="41">
      <alignment horizontal="right"/>
    </xf>
    <xf numFmtId="193" fontId="69" fillId="0" borderId="0"/>
    <xf numFmtId="193" fontId="69" fillId="0" borderId="0"/>
    <xf numFmtId="193" fontId="69" fillId="0" borderId="0"/>
    <xf numFmtId="193" fontId="69" fillId="0" borderId="0"/>
    <xf numFmtId="193" fontId="19" fillId="0" borderId="41">
      <alignment horizontal="right"/>
    </xf>
    <xf numFmtId="193" fontId="69" fillId="0" borderId="0"/>
    <xf numFmtId="193" fontId="69" fillId="0" borderId="0"/>
    <xf numFmtId="193" fontId="19" fillId="0" borderId="41">
      <alignment horizontal="right"/>
    </xf>
    <xf numFmtId="193" fontId="69" fillId="0" borderId="0"/>
    <xf numFmtId="193" fontId="69" fillId="0" borderId="0"/>
    <xf numFmtId="193" fontId="19" fillId="0" borderId="41">
      <alignment horizontal="right"/>
    </xf>
    <xf numFmtId="193" fontId="69" fillId="0" borderId="0"/>
    <xf numFmtId="193" fontId="69" fillId="0" borderId="0"/>
    <xf numFmtId="193" fontId="19" fillId="0" borderId="41">
      <alignment horizontal="right"/>
    </xf>
    <xf numFmtId="193" fontId="69" fillId="0" borderId="0"/>
    <xf numFmtId="193" fontId="69" fillId="0" borderId="0"/>
    <xf numFmtId="193" fontId="19" fillId="0" borderId="41">
      <alignment horizontal="right"/>
    </xf>
    <xf numFmtId="193" fontId="69" fillId="0" borderId="0"/>
    <xf numFmtId="193" fontId="69" fillId="0" borderId="0"/>
    <xf numFmtId="193" fontId="19" fillId="0" borderId="41">
      <alignment horizontal="right"/>
    </xf>
    <xf numFmtId="193" fontId="69" fillId="0" borderId="0"/>
    <xf numFmtId="193" fontId="69" fillId="0" borderId="0"/>
    <xf numFmtId="193" fontId="19" fillId="0" borderId="41">
      <alignment horizontal="right"/>
    </xf>
    <xf numFmtId="193" fontId="69" fillId="0" borderId="0"/>
    <xf numFmtId="193" fontId="69" fillId="0" borderId="0"/>
    <xf numFmtId="194" fontId="19" fillId="0" borderId="0"/>
    <xf numFmtId="194" fontId="69" fillId="0" borderId="0"/>
    <xf numFmtId="194" fontId="69" fillId="0" borderId="0"/>
    <xf numFmtId="195" fontId="19" fillId="0" borderId="0"/>
    <xf numFmtId="195" fontId="69" fillId="0" borderId="0"/>
    <xf numFmtId="195" fontId="69" fillId="0" borderId="0"/>
    <xf numFmtId="196" fontId="19" fillId="0" borderId="0"/>
    <xf numFmtId="196" fontId="69" fillId="0" borderId="0"/>
    <xf numFmtId="196" fontId="69" fillId="0" borderId="0"/>
    <xf numFmtId="197" fontId="19" fillId="0" borderId="0"/>
    <xf numFmtId="197" fontId="69" fillId="0" borderId="0"/>
    <xf numFmtId="197" fontId="69" fillId="0" borderId="0"/>
    <xf numFmtId="10" fontId="19" fillId="0" borderId="0"/>
    <xf numFmtId="0" fontId="95" fillId="0" borderId="42"/>
    <xf numFmtId="0" fontId="69" fillId="0" borderId="0"/>
    <xf numFmtId="0" fontId="91" fillId="0" borderId="30"/>
    <xf numFmtId="0" fontId="91" fillId="0" borderId="9">
      <alignment vertical="center"/>
    </xf>
    <xf numFmtId="49" fontId="69" fillId="0" borderId="0">
      <alignment horizontal="left"/>
    </xf>
    <xf numFmtId="0" fontId="96" fillId="0" borderId="9">
      <alignment horizontal="justify" vertical="center" wrapText="1"/>
    </xf>
    <xf numFmtId="198" fontId="69" fillId="0" borderId="0">
      <alignment horizontal="left"/>
    </xf>
    <xf numFmtId="0" fontId="69" fillId="35" borderId="6"/>
    <xf numFmtId="0" fontId="69" fillId="35" borderId="6"/>
    <xf numFmtId="0" fontId="69" fillId="35" borderId="6"/>
    <xf numFmtId="0" fontId="69" fillId="35" borderId="6"/>
    <xf numFmtId="0" fontId="69" fillId="35" borderId="6"/>
    <xf numFmtId="0" fontId="69" fillId="35" borderId="6"/>
    <xf numFmtId="0" fontId="69" fillId="35" borderId="6"/>
    <xf numFmtId="0" fontId="69" fillId="35" borderId="6"/>
    <xf numFmtId="0" fontId="69" fillId="35" borderId="6"/>
    <xf numFmtId="0" fontId="69" fillId="35" borderId="6"/>
    <xf numFmtId="0" fontId="69" fillId="35" borderId="6"/>
    <xf numFmtId="0" fontId="69" fillId="35" borderId="6"/>
    <xf numFmtId="0" fontId="69" fillId="35" borderId="6"/>
    <xf numFmtId="0" fontId="69" fillId="35" borderId="6"/>
    <xf numFmtId="0" fontId="69" fillId="35" borderId="6"/>
    <xf numFmtId="0" fontId="69" fillId="35" borderId="6"/>
    <xf numFmtId="0" fontId="69" fillId="35" borderId="6"/>
    <xf numFmtId="0" fontId="69" fillId="35" borderId="6"/>
    <xf numFmtId="0" fontId="69" fillId="35" borderId="6"/>
    <xf numFmtId="0" fontId="69" fillId="35" borderId="6"/>
    <xf numFmtId="9" fontId="89" fillId="0" borderId="0"/>
    <xf numFmtId="9" fontId="52" fillId="0" borderId="0"/>
    <xf numFmtId="9" fontId="1" fillId="0" borderId="0"/>
    <xf numFmtId="0" fontId="69" fillId="0" borderId="7"/>
    <xf numFmtId="0" fontId="69" fillId="0" borderId="7"/>
    <xf numFmtId="0" fontId="69" fillId="0" borderId="7"/>
    <xf numFmtId="0" fontId="69" fillId="0" borderId="7"/>
    <xf numFmtId="0" fontId="69" fillId="0" borderId="7"/>
    <xf numFmtId="0" fontId="69" fillId="0" borderId="7"/>
    <xf numFmtId="0" fontId="69" fillId="0" borderId="7"/>
    <xf numFmtId="0" fontId="69" fillId="0" borderId="7"/>
    <xf numFmtId="0" fontId="69" fillId="0" borderId="7"/>
    <xf numFmtId="0" fontId="69" fillId="0" borderId="7"/>
    <xf numFmtId="0" fontId="69" fillId="0" borderId="7"/>
    <xf numFmtId="0" fontId="69" fillId="0" borderId="7"/>
    <xf numFmtId="0" fontId="69" fillId="0" borderId="7"/>
    <xf numFmtId="0" fontId="69" fillId="0" borderId="7"/>
    <xf numFmtId="0" fontId="69" fillId="0" borderId="7"/>
    <xf numFmtId="0" fontId="69" fillId="0" borderId="7"/>
    <xf numFmtId="0" fontId="69" fillId="0" borderId="7"/>
    <xf numFmtId="0" fontId="69" fillId="0" borderId="7"/>
    <xf numFmtId="0" fontId="69" fillId="0" borderId="7"/>
    <xf numFmtId="0" fontId="69" fillId="0" borderId="7"/>
    <xf numFmtId="3" fontId="46" fillId="0" borderId="8">
      <alignment horizontal="right" vertical="center"/>
    </xf>
    <xf numFmtId="0" fontId="47" fillId="0" borderId="9">
      <alignment horizontal="left" vertical="center" wrapText="1" indent="1"/>
    </xf>
    <xf numFmtId="38" fontId="19" fillId="57" borderId="0"/>
    <xf numFmtId="0" fontId="69" fillId="58" borderId="0"/>
    <xf numFmtId="0" fontId="69" fillId="58" borderId="0"/>
    <xf numFmtId="0" fontId="97" fillId="0" borderId="0"/>
    <xf numFmtId="3" fontId="84" fillId="0" borderId="0">
      <alignment horizontal="right" vertical="top"/>
      <protection locked="0"/>
    </xf>
    <xf numFmtId="1" fontId="76" fillId="0" borderId="0">
      <alignment horizontal="center" vertical="center"/>
      <protection locked="0"/>
    </xf>
    <xf numFmtId="1" fontId="19" fillId="0" borderId="0">
      <alignment horizontal="center" vertical="center"/>
      <protection locked="0"/>
    </xf>
    <xf numFmtId="1" fontId="19" fillId="0" borderId="0">
      <alignment horizontal="center" vertical="center"/>
      <protection locked="0"/>
    </xf>
    <xf numFmtId="1" fontId="77" fillId="0" borderId="0">
      <alignment horizontal="center" vertical="center"/>
      <protection locked="0"/>
    </xf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69" fillId="36" borderId="0"/>
    <xf numFmtId="0" fontId="98" fillId="0" borderId="0"/>
    <xf numFmtId="0" fontId="83" fillId="0" borderId="0"/>
    <xf numFmtId="4" fontId="69" fillId="0" borderId="0">
      <alignment horizontal="left"/>
    </xf>
    <xf numFmtId="4" fontId="69" fillId="0" borderId="0"/>
    <xf numFmtId="4" fontId="69" fillId="0" borderId="0"/>
    <xf numFmtId="4" fontId="69" fillId="0" borderId="0"/>
    <xf numFmtId="4" fontId="69" fillId="0" borderId="0"/>
    <xf numFmtId="4" fontId="69" fillId="0" borderId="0"/>
    <xf numFmtId="0" fontId="69" fillId="59" borderId="0">
      <alignment horizontal="left"/>
    </xf>
    <xf numFmtId="0" fontId="69" fillId="60" borderId="0"/>
    <xf numFmtId="0" fontId="71" fillId="0" borderId="0"/>
    <xf numFmtId="0" fontId="69" fillId="0" borderId="0"/>
    <xf numFmtId="0" fontId="69" fillId="0" borderId="0"/>
    <xf numFmtId="0" fontId="69" fillId="0" borderId="0"/>
    <xf numFmtId="0" fontId="54" fillId="0" borderId="0"/>
    <xf numFmtId="0" fontId="70" fillId="0" borderId="0"/>
    <xf numFmtId="0" fontId="19" fillId="0" borderId="0"/>
    <xf numFmtId="0" fontId="19" fillId="0" borderId="0"/>
    <xf numFmtId="38" fontId="19" fillId="0" borderId="0"/>
    <xf numFmtId="196" fontId="19" fillId="0" borderId="0"/>
    <xf numFmtId="196" fontId="69" fillId="0" borderId="0"/>
    <xf numFmtId="196" fontId="69" fillId="0" borderId="0"/>
    <xf numFmtId="38" fontId="69" fillId="0" borderId="0"/>
    <xf numFmtId="38" fontId="69" fillId="0" borderId="0"/>
    <xf numFmtId="199" fontId="99" fillId="0" borderId="43">
      <alignment vertical="top" wrapText="1"/>
      <protection locked="0"/>
    </xf>
    <xf numFmtId="49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200" fontId="19" fillId="0" borderId="0"/>
    <xf numFmtId="200" fontId="69" fillId="0" borderId="0"/>
    <xf numFmtId="200" fontId="69" fillId="0" borderId="0"/>
    <xf numFmtId="201" fontId="19" fillId="0" borderId="0"/>
    <xf numFmtId="201" fontId="69" fillId="0" borderId="0"/>
    <xf numFmtId="201" fontId="69" fillId="0" borderId="0"/>
    <xf numFmtId="18" fontId="19" fillId="0" borderId="0">
      <alignment horizontal="left"/>
    </xf>
    <xf numFmtId="202" fontId="69" fillId="0" borderId="0"/>
    <xf numFmtId="202" fontId="69" fillId="0" borderId="0"/>
    <xf numFmtId="202" fontId="69" fillId="0" borderId="0"/>
    <xf numFmtId="202" fontId="69" fillId="0" borderId="0"/>
    <xf numFmtId="202" fontId="69" fillId="0" borderId="0"/>
    <xf numFmtId="202" fontId="69" fillId="0" borderId="0"/>
    <xf numFmtId="202" fontId="69" fillId="0" borderId="0"/>
    <xf numFmtId="202" fontId="69" fillId="0" borderId="0"/>
    <xf numFmtId="202" fontId="69" fillId="0" borderId="0"/>
    <xf numFmtId="202" fontId="69" fillId="0" borderId="0"/>
    <xf numFmtId="202" fontId="69" fillId="0" borderId="0"/>
    <xf numFmtId="202" fontId="69" fillId="0" borderId="0"/>
    <xf numFmtId="38" fontId="19" fillId="0" borderId="44"/>
    <xf numFmtId="0" fontId="69" fillId="0" borderId="45"/>
    <xf numFmtId="0" fontId="69" fillId="0" borderId="45"/>
    <xf numFmtId="0" fontId="69" fillId="0" borderId="0"/>
    <xf numFmtId="0" fontId="69" fillId="28" borderId="46">
      <alignment vertical="center"/>
    </xf>
    <xf numFmtId="10" fontId="19" fillId="0" borderId="47"/>
    <xf numFmtId="0" fontId="69" fillId="0" borderId="48"/>
    <xf numFmtId="0" fontId="69" fillId="0" borderId="48"/>
    <xf numFmtId="0" fontId="69" fillId="32" borderId="11"/>
    <xf numFmtId="0" fontId="69" fillId="33" borderId="11"/>
    <xf numFmtId="0" fontId="69" fillId="33" borderId="11"/>
    <xf numFmtId="0" fontId="69" fillId="32" borderId="11"/>
    <xf numFmtId="0" fontId="69" fillId="32" borderId="11"/>
    <xf numFmtId="0" fontId="69" fillId="32" borderId="11"/>
    <xf numFmtId="0" fontId="69" fillId="32" borderId="11"/>
    <xf numFmtId="0" fontId="69" fillId="32" borderId="11"/>
    <xf numFmtId="0" fontId="69" fillId="33" borderId="11"/>
    <xf numFmtId="0" fontId="69" fillId="33" borderId="11"/>
    <xf numFmtId="0" fontId="69" fillId="33" borderId="11"/>
    <xf numFmtId="0" fontId="69" fillId="33" borderId="11"/>
    <xf numFmtId="0" fontId="69" fillId="33" borderId="11"/>
    <xf numFmtId="0" fontId="69" fillId="33" borderId="11"/>
    <xf numFmtId="0" fontId="69" fillId="33" borderId="11"/>
    <xf numFmtId="0" fontId="69" fillId="33" borderId="11"/>
    <xf numFmtId="0" fontId="69" fillId="33" borderId="11"/>
    <xf numFmtId="0" fontId="69" fillId="33" borderId="11"/>
    <xf numFmtId="0" fontId="69" fillId="33" borderId="11"/>
    <xf numFmtId="0" fontId="69" fillId="33" borderId="11"/>
    <xf numFmtId="0" fontId="97" fillId="0" borderId="0"/>
    <xf numFmtId="0" fontId="77" fillId="0" borderId="0"/>
    <xf numFmtId="0" fontId="69" fillId="24" borderId="11"/>
    <xf numFmtId="0" fontId="69" fillId="30" borderId="11"/>
    <xf numFmtId="0" fontId="69" fillId="30" borderId="11"/>
    <xf numFmtId="0" fontId="69" fillId="24" borderId="11"/>
    <xf numFmtId="0" fontId="69" fillId="24" borderId="11"/>
    <xf numFmtId="0" fontId="69" fillId="24" borderId="11"/>
    <xf numFmtId="0" fontId="69" fillId="24" borderId="11"/>
    <xf numFmtId="0" fontId="69" fillId="24" borderId="11"/>
    <xf numFmtId="0" fontId="69" fillId="40" borderId="11"/>
    <xf numFmtId="0" fontId="69" fillId="40" borderId="11"/>
    <xf numFmtId="0" fontId="69" fillId="40" borderId="11"/>
    <xf numFmtId="0" fontId="69" fillId="40" borderId="11"/>
    <xf numFmtId="0" fontId="69" fillId="40" borderId="11"/>
    <xf numFmtId="0" fontId="69" fillId="40" borderId="11"/>
    <xf numFmtId="0" fontId="69" fillId="40" borderId="11"/>
    <xf numFmtId="0" fontId="69" fillId="40" borderId="11"/>
    <xf numFmtId="0" fontId="69" fillId="40" borderId="11"/>
    <xf numFmtId="0" fontId="69" fillId="40" borderId="11"/>
    <xf numFmtId="0" fontId="69" fillId="40" borderId="11"/>
    <xf numFmtId="0" fontId="69" fillId="40" borderId="11"/>
    <xf numFmtId="0" fontId="69" fillId="24" borderId="12"/>
    <xf numFmtId="0" fontId="69" fillId="30" borderId="12"/>
    <xf numFmtId="0" fontId="69" fillId="30" borderId="12"/>
    <xf numFmtId="0" fontId="69" fillId="24" borderId="12"/>
    <xf numFmtId="0" fontId="69" fillId="24" borderId="12"/>
    <xf numFmtId="0" fontId="69" fillId="24" borderId="12"/>
    <xf numFmtId="0" fontId="69" fillId="24" borderId="12"/>
    <xf numFmtId="0" fontId="69" fillId="24" borderId="12"/>
    <xf numFmtId="0" fontId="69" fillId="40" borderId="12"/>
    <xf numFmtId="0" fontId="69" fillId="40" borderId="12"/>
    <xf numFmtId="0" fontId="69" fillId="40" borderId="12"/>
    <xf numFmtId="0" fontId="69" fillId="40" borderId="12"/>
    <xf numFmtId="0" fontId="69" fillId="40" borderId="12"/>
    <xf numFmtId="0" fontId="69" fillId="40" borderId="12"/>
    <xf numFmtId="0" fontId="69" fillId="40" borderId="12"/>
    <xf numFmtId="0" fontId="69" fillId="40" borderId="12"/>
    <xf numFmtId="0" fontId="69" fillId="40" borderId="12"/>
    <xf numFmtId="0" fontId="69" fillId="40" borderId="12"/>
    <xf numFmtId="0" fontId="69" fillId="40" borderId="12"/>
    <xf numFmtId="0" fontId="69" fillId="40" borderId="12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203" fontId="19" fillId="0" borderId="0"/>
    <xf numFmtId="204" fontId="19" fillId="0" borderId="0"/>
    <xf numFmtId="205" fontId="52" fillId="0" borderId="0"/>
    <xf numFmtId="206" fontId="52" fillId="0" borderId="0"/>
    <xf numFmtId="207" fontId="19" fillId="0" borderId="43"/>
    <xf numFmtId="207" fontId="69" fillId="0" borderId="0"/>
    <xf numFmtId="207" fontId="69" fillId="0" borderId="0"/>
    <xf numFmtId="0" fontId="76" fillId="0" borderId="0"/>
    <xf numFmtId="0" fontId="9" fillId="0" borderId="8">
      <alignment vertical="center" wrapText="1"/>
    </xf>
    <xf numFmtId="0" fontId="69" fillId="61" borderId="0"/>
    <xf numFmtId="0" fontId="69" fillId="61" borderId="0"/>
    <xf numFmtId="0" fontId="69" fillId="61" borderId="0"/>
    <xf numFmtId="0" fontId="69" fillId="61" borderId="0"/>
    <xf numFmtId="0" fontId="69" fillId="61" borderId="0"/>
    <xf numFmtId="0" fontId="69" fillId="61" borderId="0"/>
    <xf numFmtId="0" fontId="69" fillId="61" borderId="0"/>
    <xf numFmtId="0" fontId="69" fillId="61" borderId="0"/>
    <xf numFmtId="0" fontId="69" fillId="61" borderId="0"/>
    <xf numFmtId="0" fontId="69" fillId="61" borderId="0"/>
    <xf numFmtId="0" fontId="69" fillId="61" borderId="0"/>
    <xf numFmtId="0" fontId="69" fillId="61" borderId="0"/>
    <xf numFmtId="0" fontId="69" fillId="61" borderId="0"/>
    <xf numFmtId="0" fontId="69" fillId="61" borderId="0"/>
    <xf numFmtId="0" fontId="69" fillId="61" borderId="0"/>
    <xf numFmtId="0" fontId="69" fillId="61" borderId="0"/>
    <xf numFmtId="0" fontId="69" fillId="61" borderId="0"/>
    <xf numFmtId="0" fontId="69" fillId="61" borderId="0"/>
    <xf numFmtId="0" fontId="69" fillId="61" borderId="0"/>
    <xf numFmtId="0" fontId="69" fillId="61" borderId="0"/>
    <xf numFmtId="0" fontId="69" fillId="62" borderId="0"/>
    <xf numFmtId="0" fontId="69" fillId="62" borderId="0"/>
    <xf numFmtId="0" fontId="69" fillId="62" borderId="0"/>
    <xf numFmtId="0" fontId="69" fillId="62" borderId="0"/>
    <xf numFmtId="0" fontId="69" fillId="62" borderId="0"/>
    <xf numFmtId="0" fontId="69" fillId="62" borderId="0"/>
    <xf numFmtId="0" fontId="69" fillId="62" borderId="0"/>
    <xf numFmtId="0" fontId="69" fillId="62" borderId="0"/>
    <xf numFmtId="0" fontId="69" fillId="63" borderId="0"/>
    <xf numFmtId="0" fontId="69" fillId="63" borderId="0"/>
    <xf numFmtId="0" fontId="69" fillId="63" borderId="0"/>
    <xf numFmtId="0" fontId="69" fillId="63" borderId="0"/>
    <xf numFmtId="0" fontId="69" fillId="63" borderId="0"/>
    <xf numFmtId="0" fontId="69" fillId="63" borderId="0"/>
    <xf numFmtId="0" fontId="69" fillId="63" borderId="0"/>
    <xf numFmtId="0" fontId="69" fillId="63" borderId="0"/>
    <xf numFmtId="0" fontId="69" fillId="63" borderId="0"/>
    <xf numFmtId="0" fontId="69" fillId="63" borderId="0"/>
    <xf numFmtId="0" fontId="69" fillId="63" borderId="0"/>
    <xf numFmtId="0" fontId="69" fillId="63" borderId="0"/>
    <xf numFmtId="0" fontId="69" fillId="62" borderId="0"/>
    <xf numFmtId="0" fontId="69" fillId="62" borderId="0"/>
    <xf numFmtId="0" fontId="69" fillId="62" borderId="0"/>
    <xf numFmtId="0" fontId="69" fillId="62" borderId="0"/>
    <xf numFmtId="0" fontId="69" fillId="62" borderId="0"/>
    <xf numFmtId="0" fontId="69" fillId="62" borderId="0"/>
    <xf numFmtId="0" fontId="69" fillId="62" borderId="0"/>
    <xf numFmtId="0" fontId="69" fillId="62" borderId="0"/>
    <xf numFmtId="0" fontId="69" fillId="50" borderId="0"/>
    <xf numFmtId="0" fontId="69" fillId="50" borderId="0"/>
    <xf numFmtId="0" fontId="69" fillId="50" borderId="0"/>
    <xf numFmtId="0" fontId="69" fillId="50" borderId="0"/>
    <xf numFmtId="0" fontId="69" fillId="50" borderId="0"/>
    <xf numFmtId="0" fontId="69" fillId="50" borderId="0"/>
    <xf numFmtId="0" fontId="69" fillId="50" borderId="0"/>
    <xf numFmtId="0" fontId="69" fillId="50" borderId="0"/>
    <xf numFmtId="0" fontId="69" fillId="50" borderId="0"/>
    <xf numFmtId="0" fontId="69" fillId="50" borderId="0"/>
    <xf numFmtId="0" fontId="69" fillId="50" borderId="0"/>
    <xf numFmtId="0" fontId="69" fillId="50" borderId="0"/>
    <xf numFmtId="0" fontId="69" fillId="47" borderId="0"/>
    <xf numFmtId="0" fontId="69" fillId="47" borderId="0"/>
    <xf numFmtId="0" fontId="69" fillId="47" borderId="0"/>
    <xf numFmtId="0" fontId="69" fillId="47" borderId="0"/>
    <xf numFmtId="0" fontId="69" fillId="47" borderId="0"/>
    <xf numFmtId="0" fontId="69" fillId="47" borderId="0"/>
    <xf numFmtId="0" fontId="69" fillId="47" borderId="0"/>
    <xf numFmtId="0" fontId="69" fillId="47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51" borderId="0"/>
    <xf numFmtId="0" fontId="69" fillId="49" borderId="0"/>
    <xf numFmtId="0" fontId="69" fillId="50" borderId="0"/>
    <xf numFmtId="0" fontId="69" fillId="50" borderId="0"/>
    <xf numFmtId="0" fontId="69" fillId="49" borderId="0"/>
    <xf numFmtId="0" fontId="69" fillId="49" borderId="0"/>
    <xf numFmtId="0" fontId="69" fillId="49" borderId="0"/>
    <xf numFmtId="0" fontId="69" fillId="49" borderId="0"/>
    <xf numFmtId="0" fontId="69" fillId="49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52" borderId="0"/>
    <xf numFmtId="0" fontId="69" fillId="64" borderId="0"/>
    <xf numFmtId="0" fontId="69" fillId="64" borderId="0"/>
    <xf numFmtId="0" fontId="69" fillId="64" borderId="0"/>
    <xf numFmtId="0" fontId="69" fillId="64" borderId="0"/>
    <xf numFmtId="0" fontId="69" fillId="64" borderId="0"/>
    <xf numFmtId="0" fontId="69" fillId="64" borderId="0"/>
    <xf numFmtId="0" fontId="69" fillId="64" borderId="0"/>
    <xf numFmtId="0" fontId="69" fillId="64" borderId="0"/>
    <xf numFmtId="0" fontId="69" fillId="64" borderId="0"/>
    <xf numFmtId="0" fontId="69" fillId="64" borderId="0"/>
    <xf numFmtId="0" fontId="69" fillId="64" borderId="0"/>
    <xf numFmtId="0" fontId="69" fillId="64" borderId="0"/>
    <xf numFmtId="0" fontId="69" fillId="64" borderId="0"/>
    <xf numFmtId="0" fontId="69" fillId="64" borderId="0"/>
    <xf numFmtId="0" fontId="69" fillId="64" borderId="0"/>
    <xf numFmtId="0" fontId="69" fillId="64" borderId="0"/>
    <xf numFmtId="0" fontId="69" fillId="64" borderId="0"/>
    <xf numFmtId="0" fontId="69" fillId="64" borderId="0"/>
    <xf numFmtId="0" fontId="69" fillId="64" borderId="0"/>
    <xf numFmtId="0" fontId="69" fillId="64" borderId="0"/>
    <xf numFmtId="0" fontId="19" fillId="28" borderId="0"/>
    <xf numFmtId="0" fontId="19" fillId="29" borderId="0"/>
    <xf numFmtId="0" fontId="19" fillId="29" borderId="0"/>
    <xf numFmtId="0" fontId="100" fillId="0" borderId="0"/>
  </cellStyleXfs>
  <cellXfs count="240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49" fontId="6" fillId="23" borderId="13" xfId="0" applyNumberFormat="1" applyFont="1" applyFill="1" applyBorder="1" applyAlignment="1">
      <alignment horizontal="center" vertical="center"/>
    </xf>
    <xf numFmtId="4" fontId="7" fillId="23" borderId="13" xfId="0" applyNumberFormat="1" applyFont="1" applyFill="1" applyBorder="1" applyAlignment="1">
      <alignment horizontal="center" vertical="center"/>
    </xf>
    <xf numFmtId="49" fontId="3" fillId="24" borderId="14" xfId="0" applyNumberFormat="1" applyFont="1" applyFill="1" applyBorder="1" applyAlignment="1">
      <alignment vertical="center"/>
    </xf>
    <xf numFmtId="4" fontId="8" fillId="24" borderId="14" xfId="0" applyNumberFormat="1" applyFont="1" applyFill="1" applyBorder="1" applyAlignment="1">
      <alignment vertical="center"/>
    </xf>
    <xf numFmtId="49" fontId="3" fillId="0" borderId="14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9" fontId="6" fillId="23" borderId="15" xfId="0" applyNumberFormat="1" applyFont="1" applyFill="1" applyBorder="1" applyAlignment="1">
      <alignment horizontal="center" vertical="center" wrapText="1"/>
    </xf>
    <xf numFmtId="49" fontId="10" fillId="24" borderId="14" xfId="0" applyNumberFormat="1" applyFont="1" applyFill="1" applyBorder="1" applyAlignment="1">
      <alignment horizontal="left" vertical="center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vertical="center"/>
    </xf>
    <xf numFmtId="4" fontId="3" fillId="0" borderId="14" xfId="0" applyNumberFormat="1" applyFont="1" applyBorder="1" applyAlignment="1" applyProtection="1">
      <alignment vertical="center"/>
      <protection locked="0"/>
    </xf>
    <xf numFmtId="14" fontId="0" fillId="0" borderId="0" xfId="0" applyNumberFormat="1" applyAlignment="1">
      <alignment horizontal="left" vertical="center"/>
    </xf>
    <xf numFmtId="49" fontId="3" fillId="0" borderId="16" xfId="0" applyNumberFormat="1" applyFont="1" applyBorder="1" applyAlignment="1">
      <alignment vertical="center" wrapText="1"/>
    </xf>
    <xf numFmtId="49" fontId="3" fillId="0" borderId="16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vertical="center"/>
    </xf>
    <xf numFmtId="49" fontId="3" fillId="0" borderId="17" xfId="0" applyNumberFormat="1" applyFont="1" applyBorder="1" applyAlignment="1">
      <alignment vertical="center" wrapText="1"/>
    </xf>
    <xf numFmtId="49" fontId="3" fillId="0" borderId="17" xfId="0" applyNumberFormat="1" applyFont="1" applyBorder="1" applyAlignment="1">
      <alignment vertical="center"/>
    </xf>
    <xf numFmtId="4" fontId="8" fillId="0" borderId="17" xfId="0" applyNumberFormat="1" applyFont="1" applyBorder="1" applyAlignment="1">
      <alignment vertical="center"/>
    </xf>
    <xf numFmtId="49" fontId="15" fillId="0" borderId="14" xfId="0" applyNumberFormat="1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  <protection locked="0"/>
    </xf>
    <xf numFmtId="49" fontId="16" fillId="0" borderId="14" xfId="0" applyNumberFormat="1" applyFont="1" applyBorder="1" applyAlignment="1">
      <alignment vertical="center" wrapText="1"/>
    </xf>
    <xf numFmtId="4" fontId="17" fillId="0" borderId="14" xfId="0" applyNumberFormat="1" applyFont="1" applyBorder="1" applyAlignment="1">
      <alignment vertical="center"/>
    </xf>
    <xf numFmtId="49" fontId="15" fillId="0" borderId="16" xfId="0" applyNumberFormat="1" applyFont="1" applyBorder="1" applyAlignment="1">
      <alignment vertical="center"/>
    </xf>
    <xf numFmtId="49" fontId="15" fillId="0" borderId="17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9" fontId="3" fillId="0" borderId="14" xfId="0" applyNumberFormat="1" applyFont="1" applyBorder="1" applyAlignment="1">
      <alignment horizontal="left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" fontId="0" fillId="0" borderId="0" xfId="0" applyNumberFormat="1"/>
    <xf numFmtId="0" fontId="18" fillId="0" borderId="0" xfId="0" applyFont="1" applyAlignment="1">
      <alignment vertical="center"/>
    </xf>
    <xf numFmtId="49" fontId="15" fillId="0" borderId="18" xfId="0" applyNumberFormat="1" applyFont="1" applyBorder="1" applyAlignment="1">
      <alignment vertical="center"/>
    </xf>
    <xf numFmtId="49" fontId="15" fillId="0" borderId="19" xfId="0" applyNumberFormat="1" applyFont="1" applyBorder="1" applyAlignment="1">
      <alignment vertical="center"/>
    </xf>
    <xf numFmtId="0" fontId="11" fillId="25" borderId="0" xfId="27" applyFont="1" applyFill="1" applyAlignment="1">
      <alignment horizontal="center"/>
    </xf>
    <xf numFmtId="9" fontId="12" fillId="25" borderId="0" xfId="27" applyNumberFormat="1" applyFont="1" applyFill="1" applyAlignment="1">
      <alignment horizontal="center"/>
    </xf>
    <xf numFmtId="164" fontId="14" fillId="0" borderId="0" xfId="0" applyNumberFormat="1" applyFont="1" applyAlignment="1">
      <alignment horizontal="center"/>
    </xf>
    <xf numFmtId="4" fontId="7" fillId="23" borderId="0" xfId="0" applyNumberFormat="1" applyFont="1" applyFill="1" applyAlignment="1">
      <alignment horizontal="center" vertical="center"/>
    </xf>
    <xf numFmtId="6" fontId="0" fillId="0" borderId="0" xfId="0" applyNumberFormat="1"/>
    <xf numFmtId="6" fontId="13" fillId="0" borderId="0" xfId="0" applyNumberFormat="1" applyFont="1"/>
    <xf numFmtId="6" fontId="14" fillId="0" borderId="0" xfId="0" applyNumberFormat="1" applyFont="1"/>
    <xf numFmtId="0" fontId="3" fillId="0" borderId="0" xfId="27" applyFont="1"/>
    <xf numFmtId="49" fontId="21" fillId="0" borderId="14" xfId="0" applyNumberFormat="1" applyFont="1" applyBorder="1" applyAlignment="1">
      <alignment vertical="center" wrapText="1"/>
    </xf>
    <xf numFmtId="49" fontId="20" fillId="0" borderId="14" xfId="0" applyNumberFormat="1" applyFont="1" applyBorder="1" applyAlignment="1">
      <alignment vertical="center"/>
    </xf>
    <xf numFmtId="49" fontId="10" fillId="0" borderId="14" xfId="0" applyNumberFormat="1" applyFont="1" applyBorder="1" applyAlignment="1">
      <alignment horizontal="left" vertical="center"/>
    </xf>
    <xf numFmtId="165" fontId="6" fillId="23" borderId="13" xfId="0" applyNumberFormat="1" applyFont="1" applyFill="1" applyBorder="1" applyAlignment="1">
      <alignment horizontal="center" vertical="center"/>
    </xf>
    <xf numFmtId="165" fontId="3" fillId="24" borderId="14" xfId="0" applyNumberFormat="1" applyFont="1" applyFill="1" applyBorder="1" applyAlignment="1">
      <alignment vertical="center"/>
    </xf>
    <xf numFmtId="165" fontId="35" fillId="0" borderId="0" xfId="0" applyNumberFormat="1" applyFont="1" applyAlignment="1">
      <alignment horizontal="right"/>
    </xf>
    <xf numFmtId="165" fontId="35" fillId="0" borderId="0" xfId="0" applyNumberFormat="1" applyFont="1" applyAlignment="1">
      <alignment horizontal="right" vertical="center"/>
    </xf>
    <xf numFmtId="165" fontId="4" fillId="0" borderId="14" xfId="0" applyNumberFormat="1" applyFont="1" applyBorder="1" applyAlignment="1">
      <alignment horizontal="right" vertical="center"/>
    </xf>
    <xf numFmtId="165" fontId="3" fillId="24" borderId="14" xfId="0" applyNumberFormat="1" applyFont="1" applyFill="1" applyBorder="1" applyAlignment="1">
      <alignment horizontal="right" vertical="center"/>
    </xf>
    <xf numFmtId="165" fontId="3" fillId="0" borderId="14" xfId="0" applyNumberFormat="1" applyFont="1" applyBorder="1" applyAlignment="1">
      <alignment horizontal="right" vertical="center"/>
    </xf>
    <xf numFmtId="165" fontId="36" fillId="0" borderId="14" xfId="0" applyNumberFormat="1" applyFont="1" applyBorder="1" applyAlignment="1">
      <alignment horizontal="right" vertical="center"/>
    </xf>
    <xf numFmtId="165" fontId="36" fillId="0" borderId="17" xfId="0" applyNumberFormat="1" applyFont="1" applyBorder="1" applyAlignment="1">
      <alignment horizontal="right" vertical="center"/>
    </xf>
    <xf numFmtId="165" fontId="0" fillId="0" borderId="0" xfId="0" applyNumberFormat="1" applyAlignment="1">
      <alignment horizontal="right"/>
    </xf>
    <xf numFmtId="49" fontId="6" fillId="23" borderId="15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vertical="center" wrapText="1"/>
    </xf>
    <xf numFmtId="166" fontId="6" fillId="23" borderId="20" xfId="0" applyNumberFormat="1" applyFont="1" applyFill="1" applyBorder="1" applyAlignment="1">
      <alignment horizontal="center" vertical="center"/>
    </xf>
    <xf numFmtId="166" fontId="3" fillId="24" borderId="21" xfId="0" applyNumberFormat="1" applyFont="1" applyFill="1" applyBorder="1" applyAlignment="1">
      <alignment vertical="center"/>
    </xf>
    <xf numFmtId="4" fontId="3" fillId="0" borderId="21" xfId="0" applyNumberFormat="1" applyFont="1" applyBorder="1" applyAlignment="1">
      <alignment vertical="center"/>
    </xf>
    <xf numFmtId="4" fontId="3" fillId="0" borderId="19" xfId="0" applyNumberFormat="1" applyFont="1" applyBorder="1" applyAlignment="1">
      <alignment vertical="center"/>
    </xf>
    <xf numFmtId="4" fontId="20" fillId="0" borderId="21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vertical="center"/>
    </xf>
    <xf numFmtId="4" fontId="7" fillId="23" borderId="14" xfId="0" applyNumberFormat="1" applyFont="1" applyFill="1" applyBorder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167" fontId="22" fillId="0" borderId="14" xfId="0" applyNumberFormat="1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4" fontId="18" fillId="0" borderId="17" xfId="0" applyNumberFormat="1" applyFont="1" applyBorder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vertical="center"/>
    </xf>
    <xf numFmtId="4" fontId="3" fillId="0" borderId="0" xfId="0" applyNumberFormat="1" applyFont="1" applyAlignment="1" applyProtection="1">
      <alignment vertical="center"/>
      <protection locked="0"/>
    </xf>
    <xf numFmtId="4" fontId="8" fillId="0" borderId="0" xfId="0" applyNumberFormat="1" applyFont="1" applyAlignment="1">
      <alignment vertical="center"/>
    </xf>
    <xf numFmtId="49" fontId="3" fillId="0" borderId="14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9" fontId="3" fillId="0" borderId="14" xfId="0" applyNumberFormat="1" applyFont="1" applyBorder="1" applyAlignment="1">
      <alignment horizontal="left" vertical="center" wrapText="1"/>
    </xf>
    <xf numFmtId="9" fontId="3" fillId="0" borderId="17" xfId="0" applyNumberFormat="1" applyFont="1" applyBorder="1" applyAlignment="1">
      <alignment horizontal="left" vertical="center" wrapText="1"/>
    </xf>
    <xf numFmtId="0" fontId="19" fillId="0" borderId="0" xfId="0" applyFont="1" applyAlignment="1">
      <alignment vertical="top"/>
    </xf>
    <xf numFmtId="0" fontId="20" fillId="0" borderId="0" xfId="0" applyFont="1" applyAlignment="1">
      <alignment vertical="top"/>
    </xf>
    <xf numFmtId="49" fontId="42" fillId="0" borderId="0" xfId="0" applyNumberFormat="1" applyFont="1" applyAlignment="1">
      <alignment vertical="top"/>
    </xf>
    <xf numFmtId="49" fontId="50" fillId="0" borderId="21" xfId="0" applyNumberFormat="1" applyFont="1" applyBorder="1" applyAlignment="1">
      <alignment horizontal="center" vertical="center"/>
    </xf>
    <xf numFmtId="49" fontId="50" fillId="0" borderId="14" xfId="0" applyNumberFormat="1" applyFont="1" applyBorder="1" applyAlignment="1">
      <alignment horizontal="center" vertical="center"/>
    </xf>
    <xf numFmtId="49" fontId="51" fillId="0" borderId="14" xfId="0" applyNumberFormat="1" applyFont="1" applyBorder="1" applyAlignment="1">
      <alignment horizontal="left" vertical="center"/>
    </xf>
    <xf numFmtId="0" fontId="0" fillId="0" borderId="25" xfId="0" applyBorder="1" applyAlignment="1">
      <alignment vertical="center" wrapText="1"/>
    </xf>
    <xf numFmtId="168" fontId="3" fillId="0" borderId="14" xfId="0" applyNumberFormat="1" applyFont="1" applyBorder="1" applyAlignment="1">
      <alignment horizontal="left" vertical="center" wrapText="1"/>
    </xf>
    <xf numFmtId="4" fontId="2" fillId="0" borderId="1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55" fillId="27" borderId="29" xfId="0" applyFont="1" applyFill="1" applyBorder="1" applyAlignment="1">
      <alignment vertical="center"/>
    </xf>
    <xf numFmtId="0" fontId="55" fillId="27" borderId="0" xfId="0" applyFont="1" applyFill="1" applyAlignment="1">
      <alignment vertical="center"/>
    </xf>
    <xf numFmtId="0" fontId="56" fillId="27" borderId="0" xfId="0" applyFont="1" applyFill="1" applyAlignment="1">
      <alignment vertical="center"/>
    </xf>
    <xf numFmtId="0" fontId="57" fillId="27" borderId="0" xfId="0" applyFont="1" applyFill="1" applyAlignment="1">
      <alignment vertical="center"/>
    </xf>
    <xf numFmtId="0" fontId="2" fillId="0" borderId="29" xfId="0" applyFont="1" applyBorder="1" applyAlignment="1">
      <alignment vertical="center"/>
    </xf>
    <xf numFmtId="0" fontId="61" fillId="0" borderId="29" xfId="0" applyFont="1" applyBorder="1" applyAlignment="1">
      <alignment vertical="center"/>
    </xf>
    <xf numFmtId="0" fontId="63" fillId="0" borderId="29" xfId="0" applyFont="1" applyBorder="1" applyAlignment="1">
      <alignment vertical="center"/>
    </xf>
    <xf numFmtId="0" fontId="53" fillId="0" borderId="0" xfId="0" applyFont="1" applyAlignment="1">
      <alignment vertical="center"/>
    </xf>
    <xf numFmtId="0" fontId="58" fillId="0" borderId="0" xfId="0" applyFont="1" applyAlignment="1">
      <alignment vertical="center" wrapText="1"/>
    </xf>
    <xf numFmtId="0" fontId="53" fillId="0" borderId="29" xfId="0" applyFont="1" applyBorder="1" applyAlignment="1">
      <alignment vertical="center"/>
    </xf>
    <xf numFmtId="0" fontId="0" fillId="0" borderId="0" xfId="0" applyAlignment="1">
      <alignment horizontal="left" vertical="top" wrapText="1"/>
    </xf>
    <xf numFmtId="0" fontId="62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0" fontId="60" fillId="0" borderId="0" xfId="0" applyFont="1" applyAlignment="1">
      <alignment vertical="center" wrapText="1"/>
    </xf>
    <xf numFmtId="0" fontId="58" fillId="0" borderId="0" xfId="0" applyFont="1"/>
    <xf numFmtId="0" fontId="53" fillId="0" borderId="0" xfId="0" applyFont="1" applyAlignment="1">
      <alignment vertical="top" wrapText="1"/>
    </xf>
    <xf numFmtId="0" fontId="66" fillId="0" borderId="0" xfId="27" applyFont="1" applyAlignment="1">
      <alignment horizontal="left" vertical="top" wrapText="1"/>
    </xf>
    <xf numFmtId="0" fontId="68" fillId="0" borderId="0" xfId="46" applyFont="1" applyAlignment="1">
      <alignment horizontal="center" vertical="center"/>
    </xf>
    <xf numFmtId="0" fontId="67" fillId="0" borderId="0" xfId="46"/>
    <xf numFmtId="165" fontId="35" fillId="0" borderId="0" xfId="0" applyNumberFormat="1" applyFont="1" applyAlignment="1">
      <alignment horizontal="center"/>
    </xf>
    <xf numFmtId="165" fontId="35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01" fillId="0" borderId="14" xfId="0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4" fontId="50" fillId="0" borderId="14" xfId="0" applyNumberFormat="1" applyFont="1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0" fontId="0" fillId="0" borderId="14" xfId="0" applyBorder="1" applyAlignment="1">
      <alignment horizontal="center" vertical="center"/>
    </xf>
    <xf numFmtId="4" fontId="50" fillId="0" borderId="17" xfId="0" applyNumberFormat="1" applyFont="1" applyBorder="1" applyAlignment="1">
      <alignment horizontal="center" vertical="center"/>
    </xf>
    <xf numFmtId="4" fontId="50" fillId="0" borderId="16" xfId="0" applyNumberFormat="1" applyFont="1" applyBorder="1" applyAlignment="1">
      <alignment horizontal="center" vertical="center"/>
    </xf>
    <xf numFmtId="4" fontId="50" fillId="0" borderId="49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center"/>
    </xf>
    <xf numFmtId="4" fontId="3" fillId="0" borderId="52" xfId="0" applyNumberFormat="1" applyFont="1" applyBorder="1" applyAlignment="1">
      <alignment vertical="center"/>
    </xf>
    <xf numFmtId="4" fontId="18" fillId="0" borderId="23" xfId="0" applyNumberFormat="1" applyFont="1" applyBorder="1" applyAlignment="1">
      <alignment vertical="center"/>
    </xf>
    <xf numFmtId="9" fontId="3" fillId="0" borderId="23" xfId="0" applyNumberFormat="1" applyFont="1" applyBorder="1" applyAlignment="1">
      <alignment horizontal="left" vertical="center" wrapText="1"/>
    </xf>
    <xf numFmtId="49" fontId="3" fillId="0" borderId="22" xfId="0" applyNumberFormat="1" applyFont="1" applyBorder="1" applyAlignment="1">
      <alignment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right" vertical="center"/>
    </xf>
    <xf numFmtId="0" fontId="0" fillId="0" borderId="0" xfId="0" applyAlignment="1">
      <alignment horizontal="left"/>
    </xf>
    <xf numFmtId="165" fontId="36" fillId="0" borderId="16" xfId="0" applyNumberFormat="1" applyFont="1" applyBorder="1" applyAlignment="1">
      <alignment horizontal="right" vertical="center"/>
    </xf>
    <xf numFmtId="49" fontId="103" fillId="0" borderId="0" xfId="46" applyNumberFormat="1" applyFont="1" applyAlignment="1">
      <alignment horizontal="left" vertical="top" wrapText="1"/>
    </xf>
    <xf numFmtId="0" fontId="68" fillId="0" borderId="0" xfId="46" applyFont="1" applyAlignment="1">
      <alignment horizontal="left" vertical="top"/>
    </xf>
    <xf numFmtId="0" fontId="104" fillId="0" borderId="0" xfId="46" applyFont="1"/>
    <xf numFmtId="0" fontId="104" fillId="0" borderId="0" xfId="46" applyFont="1" applyAlignment="1">
      <alignment horizontal="left" vertical="top" wrapText="1"/>
    </xf>
    <xf numFmtId="0" fontId="104" fillId="0" borderId="0" xfId="46" applyFont="1" applyAlignment="1">
      <alignment wrapText="1"/>
    </xf>
    <xf numFmtId="0" fontId="104" fillId="0" borderId="0" xfId="46" applyFont="1" applyAlignment="1">
      <alignment horizontal="left" vertical="top"/>
    </xf>
    <xf numFmtId="49" fontId="3" fillId="0" borderId="50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" fontId="106" fillId="23" borderId="13" xfId="0" applyNumberFormat="1" applyFont="1" applyFill="1" applyBorder="1" applyAlignment="1">
      <alignment horizontal="center" vertical="center" wrapText="1"/>
    </xf>
    <xf numFmtId="49" fontId="6" fillId="23" borderId="13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/>
    </xf>
    <xf numFmtId="165" fontId="3" fillId="0" borderId="23" xfId="0" applyNumberFormat="1" applyFont="1" applyBorder="1" applyAlignment="1">
      <alignment horizontal="right" vertical="center"/>
    </xf>
    <xf numFmtId="4" fontId="3" fillId="0" borderId="23" xfId="0" applyNumberFormat="1" applyFont="1" applyBorder="1" applyAlignment="1" applyProtection="1">
      <alignment vertical="center"/>
      <protection locked="0"/>
    </xf>
    <xf numFmtId="49" fontId="49" fillId="0" borderId="16" xfId="0" applyNumberFormat="1" applyFont="1" applyBorder="1" applyAlignment="1">
      <alignment horizontal="left" vertical="center" wrapText="1"/>
    </xf>
    <xf numFmtId="4" fontId="18" fillId="0" borderId="14" xfId="0" applyNumberFormat="1" applyFont="1" applyBorder="1" applyAlignment="1">
      <alignment horizontal="center" vertical="center"/>
    </xf>
    <xf numFmtId="0" fontId="107" fillId="0" borderId="25" xfId="0" applyFont="1" applyBorder="1" applyAlignment="1">
      <alignment wrapText="1"/>
    </xf>
    <xf numFmtId="4" fontId="3" fillId="0" borderId="23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vertical="center"/>
    </xf>
    <xf numFmtId="4" fontId="0" fillId="0" borderId="14" xfId="0" applyNumberFormat="1" applyBorder="1" applyAlignment="1">
      <alignment horizontal="center" vertical="center"/>
    </xf>
    <xf numFmtId="4" fontId="0" fillId="0" borderId="23" xfId="0" applyNumberFormat="1" applyBorder="1" applyAlignment="1">
      <alignment horizontal="center" vertical="center"/>
    </xf>
    <xf numFmtId="4" fontId="7" fillId="23" borderId="15" xfId="0" applyNumberFormat="1" applyFont="1" applyFill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vertical="center" wrapText="1"/>
    </xf>
    <xf numFmtId="49" fontId="3" fillId="0" borderId="23" xfId="0" applyNumberFormat="1" applyFont="1" applyBorder="1" applyAlignment="1">
      <alignment vertical="center"/>
    </xf>
    <xf numFmtId="4" fontId="50" fillId="0" borderId="23" xfId="0" applyNumberFormat="1" applyFont="1" applyBorder="1" applyAlignment="1">
      <alignment horizontal="center" vertical="center"/>
    </xf>
    <xf numFmtId="4" fontId="8" fillId="0" borderId="23" xfId="0" applyNumberFormat="1" applyFont="1" applyBorder="1" applyAlignment="1">
      <alignment vertic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vertical="center" wrapText="1"/>
    </xf>
    <xf numFmtId="49" fontId="3" fillId="0" borderId="49" xfId="0" applyNumberFormat="1" applyFont="1" applyBorder="1" applyAlignment="1">
      <alignment vertical="center"/>
    </xf>
    <xf numFmtId="4" fontId="3" fillId="0" borderId="49" xfId="0" applyNumberFormat="1" applyFont="1" applyBorder="1" applyAlignment="1" applyProtection="1">
      <alignment vertical="center"/>
      <protection locked="0"/>
    </xf>
    <xf numFmtId="4" fontId="8" fillId="0" borderId="49" xfId="0" applyNumberFormat="1" applyFont="1" applyBorder="1" applyAlignment="1">
      <alignment vertical="center"/>
    </xf>
    <xf numFmtId="4" fontId="8" fillId="0" borderId="58" xfId="0" applyNumberFormat="1" applyFont="1" applyBorder="1" applyAlignment="1">
      <alignment vertical="center"/>
    </xf>
    <xf numFmtId="49" fontId="3" fillId="0" borderId="59" xfId="0" applyNumberFormat="1" applyFont="1" applyBorder="1" applyAlignment="1">
      <alignment horizontal="center" vertical="center"/>
    </xf>
    <xf numFmtId="4" fontId="17" fillId="0" borderId="60" xfId="0" applyNumberFormat="1" applyFont="1" applyBorder="1" applyAlignment="1">
      <alignment vertical="center"/>
    </xf>
    <xf numFmtId="49" fontId="15" fillId="0" borderId="61" xfId="0" applyNumberFormat="1" applyFont="1" applyBorder="1" applyAlignment="1">
      <alignment vertical="center"/>
    </xf>
    <xf numFmtId="49" fontId="15" fillId="0" borderId="63" xfId="0" applyNumberFormat="1" applyFont="1" applyBorder="1" applyAlignment="1">
      <alignment vertical="center"/>
    </xf>
    <xf numFmtId="165" fontId="4" fillId="0" borderId="23" xfId="0" applyNumberFormat="1" applyFont="1" applyBorder="1" applyAlignment="1">
      <alignment horizontal="right" vertical="center"/>
    </xf>
    <xf numFmtId="49" fontId="15" fillId="0" borderId="64" xfId="0" applyNumberFormat="1" applyFont="1" applyBorder="1" applyAlignment="1">
      <alignment horizontal="left" vertical="center"/>
    </xf>
    <xf numFmtId="49" fontId="3" fillId="0" borderId="64" xfId="0" applyNumberFormat="1" applyFont="1" applyBorder="1" applyAlignment="1">
      <alignment horizontal="left" vertical="center"/>
    </xf>
    <xf numFmtId="0" fontId="0" fillId="0" borderId="64" xfId="0" applyBorder="1" applyAlignment="1">
      <alignment vertical="center"/>
    </xf>
    <xf numFmtId="49" fontId="15" fillId="0" borderId="64" xfId="0" applyNumberFormat="1" applyFont="1" applyBorder="1" applyAlignment="1">
      <alignment vertical="center"/>
    </xf>
    <xf numFmtId="49" fontId="102" fillId="0" borderId="64" xfId="0" applyNumberFormat="1" applyFont="1" applyBorder="1" applyAlignment="1">
      <alignment vertical="center"/>
    </xf>
    <xf numFmtId="49" fontId="15" fillId="0" borderId="65" xfId="0" applyNumberFormat="1" applyFont="1" applyBorder="1" applyAlignment="1">
      <alignment vertical="center"/>
    </xf>
    <xf numFmtId="165" fontId="4" fillId="0" borderId="49" xfId="0" applyNumberFormat="1" applyFont="1" applyBorder="1" applyAlignment="1">
      <alignment horizontal="right" vertical="center"/>
    </xf>
    <xf numFmtId="49" fontId="3" fillId="0" borderId="23" xfId="0" applyNumberFormat="1" applyFont="1" applyBorder="1" applyAlignment="1">
      <alignment horizontal="center" vertical="top"/>
    </xf>
    <xf numFmtId="49" fontId="3" fillId="0" borderId="23" xfId="0" applyNumberFormat="1" applyFont="1" applyBorder="1" applyAlignment="1">
      <alignment vertical="top" wrapText="1"/>
    </xf>
    <xf numFmtId="49" fontId="3" fillId="0" borderId="23" xfId="0" applyNumberFormat="1" applyFont="1" applyBorder="1" applyAlignment="1">
      <alignment vertical="top"/>
    </xf>
    <xf numFmtId="165" fontId="4" fillId="0" borderId="23" xfId="0" applyNumberFormat="1" applyFont="1" applyBorder="1" applyAlignment="1">
      <alignment horizontal="right" vertical="top"/>
    </xf>
    <xf numFmtId="4" fontId="3" fillId="0" borderId="23" xfId="0" applyNumberFormat="1" applyFont="1" applyBorder="1" applyAlignment="1" applyProtection="1">
      <alignment vertical="top"/>
      <protection locked="0"/>
    </xf>
    <xf numFmtId="4" fontId="8" fillId="0" borderId="23" xfId="0" applyNumberFormat="1" applyFont="1" applyBorder="1" applyAlignment="1">
      <alignment vertical="top"/>
    </xf>
    <xf numFmtId="0" fontId="0" fillId="0" borderId="0" xfId="0" applyAlignment="1">
      <alignment horizontal="center" wrapText="1"/>
    </xf>
    <xf numFmtId="4" fontId="109" fillId="0" borderId="42" xfId="0" applyNumberFormat="1" applyFont="1" applyBorder="1" applyAlignment="1">
      <alignment horizontal="center" vertical="top" shrinkToFit="1"/>
    </xf>
    <xf numFmtId="4" fontId="110" fillId="0" borderId="54" xfId="0" applyNumberFormat="1" applyFont="1" applyBorder="1" applyAlignment="1">
      <alignment horizontal="center" vertical="top" shrinkToFit="1"/>
    </xf>
    <xf numFmtId="4" fontId="110" fillId="0" borderId="0" xfId="0" applyNumberFormat="1" applyFont="1" applyAlignment="1">
      <alignment horizontal="center" vertical="top" shrinkToFit="1"/>
    </xf>
    <xf numFmtId="4" fontId="110" fillId="0" borderId="55" xfId="0" applyNumberFormat="1" applyFont="1" applyBorder="1" applyAlignment="1">
      <alignment horizontal="center" vertical="top" shrinkToFit="1"/>
    </xf>
    <xf numFmtId="4" fontId="109" fillId="0" borderId="57" xfId="0" applyNumberFormat="1" applyFont="1" applyBorder="1" applyAlignment="1">
      <alignment horizontal="center" vertical="top" shrinkToFit="1"/>
    </xf>
    <xf numFmtId="4" fontId="109" fillId="0" borderId="0" xfId="0" applyNumberFormat="1" applyFont="1" applyAlignment="1">
      <alignment horizontal="center" vertical="top" shrinkToFit="1"/>
    </xf>
    <xf numFmtId="0" fontId="0" fillId="0" borderId="0" xfId="0" applyAlignment="1">
      <alignment horizontal="center" vertical="top"/>
    </xf>
    <xf numFmtId="4" fontId="110" fillId="0" borderId="67" xfId="0" applyNumberFormat="1" applyFont="1" applyBorder="1" applyAlignment="1">
      <alignment horizontal="center" vertical="top" shrinkToFit="1"/>
    </xf>
    <xf numFmtId="0" fontId="53" fillId="0" borderId="0" xfId="0" applyFont="1" applyAlignment="1">
      <alignment vertical="center"/>
    </xf>
    <xf numFmtId="0" fontId="0" fillId="0" borderId="0" xfId="0"/>
    <xf numFmtId="0" fontId="2" fillId="0" borderId="0" xfId="0" applyFont="1" applyAlignment="1">
      <alignment vertical="center"/>
    </xf>
    <xf numFmtId="0" fontId="62" fillId="0" borderId="0" xfId="0" applyFont="1" applyAlignment="1">
      <alignment horizontal="left" vertical="center"/>
    </xf>
    <xf numFmtId="0" fontId="59" fillId="26" borderId="29" xfId="0" applyFont="1" applyFill="1" applyBorder="1" applyAlignment="1">
      <alignment horizontal="left" wrapText="1"/>
    </xf>
    <xf numFmtId="0" fontId="0" fillId="0" borderId="29" xfId="0" applyBorder="1"/>
    <xf numFmtId="0" fontId="61" fillId="0" borderId="0" xfId="0" applyFont="1" applyAlignment="1">
      <alignment vertical="center"/>
    </xf>
    <xf numFmtId="0" fontId="64" fillId="0" borderId="0" xfId="0" applyFont="1" applyAlignment="1">
      <alignment vertical="center"/>
    </xf>
    <xf numFmtId="0" fontId="58" fillId="0" borderId="0" xfId="0" applyFont="1" applyAlignment="1">
      <alignment vertical="center" wrapText="1"/>
    </xf>
    <xf numFmtId="0" fontId="53" fillId="0" borderId="0" xfId="0" applyFont="1"/>
    <xf numFmtId="0" fontId="65" fillId="27" borderId="0" xfId="0" applyFont="1" applyFill="1" applyAlignment="1">
      <alignment horizontal="left" vertical="center" wrapText="1"/>
    </xf>
    <xf numFmtId="0" fontId="60" fillId="0" borderId="0" xfId="0" applyFont="1" applyAlignment="1">
      <alignment horizontal="left" vertical="center" wrapText="1"/>
    </xf>
    <xf numFmtId="0" fontId="2" fillId="0" borderId="29" xfId="0" applyFont="1" applyBorder="1" applyAlignment="1">
      <alignment vertical="center"/>
    </xf>
    <xf numFmtId="0" fontId="53" fillId="0" borderId="0" xfId="0" applyFont="1" applyAlignment="1">
      <alignment horizontal="left" vertical="center"/>
    </xf>
    <xf numFmtId="0" fontId="53" fillId="0" borderId="29" xfId="0" applyFont="1" applyBorder="1" applyAlignment="1">
      <alignment vertical="center"/>
    </xf>
    <xf numFmtId="0" fontId="63" fillId="0" borderId="29" xfId="0" applyFont="1" applyBorder="1" applyAlignment="1">
      <alignment vertical="center"/>
    </xf>
    <xf numFmtId="0" fontId="62" fillId="0" borderId="29" xfId="0" applyFont="1" applyBorder="1" applyAlignment="1">
      <alignment vertical="center"/>
    </xf>
    <xf numFmtId="0" fontId="53" fillId="0" borderId="0" xfId="0" applyFont="1" applyAlignment="1">
      <alignment horizontal="left" vertical="top" wrapText="1"/>
    </xf>
    <xf numFmtId="49" fontId="59" fillId="26" borderId="29" xfId="0" applyNumberFormat="1" applyFont="1" applyFill="1" applyBorder="1" applyAlignment="1">
      <alignment horizontal="right"/>
    </xf>
    <xf numFmtId="0" fontId="68" fillId="0" borderId="0" xfId="46" applyFont="1" applyAlignment="1">
      <alignment horizontal="center" vertical="center"/>
    </xf>
    <xf numFmtId="0" fontId="67" fillId="0" borderId="0" xfId="46"/>
    <xf numFmtId="0" fontId="0" fillId="0" borderId="0" xfId="0" applyAlignment="1">
      <alignment horizontal="left" vertical="center" wrapText="1"/>
    </xf>
    <xf numFmtId="49" fontId="3" fillId="0" borderId="17" xfId="0" applyNumberFormat="1" applyFont="1" applyBorder="1" applyAlignment="1">
      <alignment horizontal="center" vertical="center"/>
    </xf>
    <xf numFmtId="0" fontId="0" fillId="0" borderId="27" xfId="0" applyBorder="1"/>
    <xf numFmtId="49" fontId="3" fillId="0" borderId="14" xfId="0" applyNumberFormat="1" applyFont="1" applyBorder="1" applyAlignment="1">
      <alignment horizontal="center" vertical="center"/>
    </xf>
    <xf numFmtId="0" fontId="0" fillId="0" borderId="24" xfId="0" applyBorder="1"/>
    <xf numFmtId="49" fontId="15" fillId="0" borderId="49" xfId="0" applyNumberFormat="1" applyFont="1" applyBorder="1" applyAlignment="1">
      <alignment horizontal="center" vertical="center"/>
    </xf>
    <xf numFmtId="0" fontId="0" fillId="0" borderId="28" xfId="0" applyBorder="1"/>
    <xf numFmtId="0" fontId="0" fillId="0" borderId="0" xfId="0" applyAlignment="1">
      <alignment horizontal="left" vertical="top" wrapText="1"/>
    </xf>
    <xf numFmtId="49" fontId="0" fillId="0" borderId="0" xfId="0" applyNumberFormat="1" applyAlignment="1">
      <alignment horizontal="left" vertical="center" wrapText="1"/>
    </xf>
    <xf numFmtId="49" fontId="3" fillId="0" borderId="49" xfId="0" applyNumberFormat="1" applyFont="1" applyBorder="1" applyAlignment="1">
      <alignment horizontal="center" vertical="center"/>
    </xf>
    <xf numFmtId="0" fontId="105" fillId="0" borderId="0" xfId="0" applyFont="1" applyAlignment="1">
      <alignment horizontal="center" vertical="top" wrapText="1"/>
    </xf>
    <xf numFmtId="49" fontId="15" fillId="0" borderId="17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left" vertical="center" wrapText="1"/>
    </xf>
    <xf numFmtId="49" fontId="3" fillId="0" borderId="53" xfId="0" applyNumberFormat="1" applyFont="1" applyBorder="1" applyAlignment="1">
      <alignment horizontal="left" vertical="center" wrapText="1"/>
    </xf>
    <xf numFmtId="49" fontId="3" fillId="0" borderId="24" xfId="0" applyNumberFormat="1" applyFont="1" applyBorder="1" applyAlignment="1">
      <alignment horizontal="left" vertical="center" wrapText="1"/>
    </xf>
    <xf numFmtId="49" fontId="6" fillId="23" borderId="15" xfId="0" applyNumberFormat="1" applyFont="1" applyFill="1" applyBorder="1" applyAlignment="1">
      <alignment horizontal="center" vertical="center"/>
    </xf>
    <xf numFmtId="0" fontId="0" fillId="0" borderId="26" xfId="0" applyBorder="1"/>
    <xf numFmtId="49" fontId="3" fillId="0" borderId="23" xfId="0" applyNumberFormat="1" applyFont="1" applyBorder="1" applyAlignment="1">
      <alignment horizontal="center" vertical="center"/>
    </xf>
    <xf numFmtId="0" fontId="0" fillId="0" borderId="5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109" fillId="0" borderId="42" xfId="0" applyNumberFormat="1" applyFont="1" applyBorder="1" applyAlignment="1">
      <alignment horizontal="center" vertical="center" shrinkToFit="1"/>
    </xf>
    <xf numFmtId="4" fontId="110" fillId="0" borderId="54" xfId="0" applyNumberFormat="1" applyFont="1" applyBorder="1" applyAlignment="1">
      <alignment horizontal="center" vertical="center" shrinkToFit="1"/>
    </xf>
    <xf numFmtId="4" fontId="110" fillId="0" borderId="0" xfId="0" applyNumberFormat="1" applyFont="1" applyAlignment="1">
      <alignment horizontal="center" vertical="center" shrinkToFit="1"/>
    </xf>
    <xf numFmtId="4" fontId="110" fillId="0" borderId="55" xfId="0" applyNumberFormat="1" applyFont="1" applyBorder="1" applyAlignment="1">
      <alignment horizontal="center" vertical="center" shrinkToFit="1"/>
    </xf>
    <xf numFmtId="4" fontId="109" fillId="0" borderId="57" xfId="0" applyNumberFormat="1" applyFont="1" applyBorder="1" applyAlignment="1">
      <alignment horizontal="center" vertical="center" shrinkToFit="1"/>
    </xf>
    <xf numFmtId="4" fontId="110" fillId="0" borderId="62" xfId="0" applyNumberFormat="1" applyFont="1" applyBorder="1" applyAlignment="1">
      <alignment horizontal="center" vertical="center" shrinkToFit="1"/>
    </xf>
    <xf numFmtId="4" fontId="110" fillId="0" borderId="66" xfId="0" applyNumberFormat="1" applyFont="1" applyBorder="1" applyAlignment="1">
      <alignment horizontal="center" vertical="center" shrinkToFit="1"/>
    </xf>
    <xf numFmtId="4" fontId="109" fillId="0" borderId="0" xfId="0" applyNumberFormat="1" applyFont="1" applyAlignment="1">
      <alignment horizontal="center" vertical="center" shrinkToFit="1"/>
    </xf>
    <xf numFmtId="4" fontId="110" fillId="0" borderId="57" xfId="0" applyNumberFormat="1" applyFont="1" applyBorder="1" applyAlignment="1">
      <alignment horizontal="center" vertical="center" shrinkToFit="1"/>
    </xf>
  </cellXfs>
  <cellStyles count="2635">
    <cellStyle name="_156_PP_0101_ZTP_SP_00" xfId="47" xr:uid="{00000000-0005-0000-0000-000058000000}"/>
    <cellStyle name="_156_PP_0101_ZTP_SP_00 2" xfId="48" xr:uid="{00000000-0005-0000-0000-000059000000}"/>
    <cellStyle name="_156_PP_0101_ZTP_SP_00 3" xfId="49" xr:uid="{00000000-0005-0000-0000-00005A000000}"/>
    <cellStyle name="_156_PP_0101_ZTP_SP_00 4" xfId="50" xr:uid="{00000000-0005-0000-0000-00005B000000}"/>
    <cellStyle name="_156_PP_0101_ZTP_SP_00 5" xfId="51" xr:uid="{00000000-0005-0000-0000-00005C000000}"/>
    <cellStyle name="_156_PP_0101_ZTP_SP_00 6" xfId="52" xr:uid="{00000000-0005-0000-0000-00005D000000}"/>
    <cellStyle name="_156_PP_0801_PIS_VV_00" xfId="53" xr:uid="{00000000-0005-0000-0000-00005E000000}"/>
    <cellStyle name="_156_PP_0801_PIS_VV_00 2" xfId="54" xr:uid="{00000000-0005-0000-0000-00005F000000}"/>
    <cellStyle name="_156_PP_0801_PIS_VV_00 3" xfId="55" xr:uid="{00000000-0005-0000-0000-000060000000}"/>
    <cellStyle name="_156_PP_0801_PIS_VV_00 4" xfId="56" xr:uid="{00000000-0005-0000-0000-000061000000}"/>
    <cellStyle name="_156_PP_0801_PIS_VV_00 5" xfId="57" xr:uid="{00000000-0005-0000-0000-000062000000}"/>
    <cellStyle name="_156_PP_0801_PIS_VV_00 6" xfId="58" xr:uid="{00000000-0005-0000-0000-000063000000}"/>
    <cellStyle name="_271_R_RD Čížek" xfId="59" xr:uid="{00000000-0005-0000-0000-000064000000}"/>
    <cellStyle name="_271_R_RD Čížek 2" xfId="60" xr:uid="{00000000-0005-0000-0000-000065000000}"/>
    <cellStyle name="_271_R_RD Čížek 3" xfId="61" xr:uid="{00000000-0005-0000-0000-000066000000}"/>
    <cellStyle name="_271_R_RD Čížek 4" xfId="62" xr:uid="{00000000-0005-0000-0000-000067000000}"/>
    <cellStyle name="_271_R_RD Čížek 5" xfId="63" xr:uid="{00000000-0005-0000-0000-000068000000}"/>
    <cellStyle name="_271_R_RD Čížek 6" xfId="64" xr:uid="{00000000-0005-0000-0000-000069000000}"/>
    <cellStyle name="_Babice_rozp2" xfId="65" xr:uid="{00000000-0005-0000-0000-00006A000000}"/>
    <cellStyle name="_CCTV" xfId="66" xr:uid="{00000000-0005-0000-0000-00006B000000}"/>
    <cellStyle name="_cina_rozp" xfId="67" xr:uid="{00000000-0005-0000-0000-00006C000000}"/>
    <cellStyle name="_CZ_9_2003_D" xfId="68" xr:uid="{00000000-0005-0000-0000-00006D000000}"/>
    <cellStyle name="_D 7.1_silnoproud" xfId="69" xr:uid="{00000000-0005-0000-0000-00006E000000}"/>
    <cellStyle name="_DT" xfId="70" xr:uid="{00000000-0005-0000-0000-00006F000000}"/>
    <cellStyle name="_Dubový mlýn_rozp" xfId="71" xr:uid="{00000000-0005-0000-0000-000070000000}"/>
    <cellStyle name="_e) Silnoproud" xfId="72" xr:uid="{00000000-0005-0000-0000-000071000000}"/>
    <cellStyle name="_EBC_vykaz_vymer" xfId="73" xr:uid="{00000000-0005-0000-0000-000072000000}"/>
    <cellStyle name="_EZS" xfId="74" xr:uid="{00000000-0005-0000-0000-000073000000}"/>
    <cellStyle name="_f) Slaboproud" xfId="75" xr:uid="{00000000-0005-0000-0000-000074000000}"/>
    <cellStyle name="_g) Hromosvod" xfId="76" xr:uid="{00000000-0005-0000-0000-000075000000}"/>
    <cellStyle name="_Holýšov_rozp" xfId="77" xr:uid="{00000000-0005-0000-0000-000076000000}"/>
    <cellStyle name="_IATCC_rozp" xfId="78" xr:uid="{00000000-0005-0000-0000-000077000000}"/>
    <cellStyle name="_l) Technologické soubory - Park.systém+STA" xfId="79" xr:uid="{00000000-0005-0000-0000-000078000000}"/>
    <cellStyle name="_Ladronka_2_VV-DVD_kontrola_FINAL" xfId="80" xr:uid="{00000000-0005-0000-0000-000079000000}"/>
    <cellStyle name="_Ladronka_2_VV-DVD_kontrola_FINAL 2" xfId="81" xr:uid="{00000000-0005-0000-0000-00007A000000}"/>
    <cellStyle name="_Ladronka_2_VV-DVD_kontrola_FINAL 3" xfId="82" xr:uid="{00000000-0005-0000-0000-00007B000000}"/>
    <cellStyle name="_Ladronka_2_VV-DVD_kontrola_FINAL 4" xfId="83" xr:uid="{00000000-0005-0000-0000-00007C000000}"/>
    <cellStyle name="_Ladronka_2_VV-DVD_kontrola_FINAL_cel_vzor" xfId="84" xr:uid="{00000000-0005-0000-0000-00007D000000}"/>
    <cellStyle name="_N02117-ELSYCO SK Socialnu Poistvnu Zilina SK" xfId="85" xr:uid="{00000000-0005-0000-0000-00007E000000}"/>
    <cellStyle name="_N02129-Johnson Controls-EUROPAPIR Bratislava" xfId="86" xr:uid="{00000000-0005-0000-0000-00007F000000}"/>
    <cellStyle name="_N02132-Johnson Controls-UNIPHARMA Bratislava - CCTV, ACCES" xfId="87" xr:uid="{00000000-0005-0000-0000-000080000000}"/>
    <cellStyle name="_N0214X-ROSS-EUROPAPIR Bratislava" xfId="88" xr:uid="{00000000-0005-0000-0000-000081000000}"/>
    <cellStyle name="_N0467_03 - nemocnice Ústí nad Orlicí - Energie -bez RV a mont.m" xfId="89" xr:uid="{00000000-0005-0000-0000-000082000000}"/>
    <cellStyle name="_N06022-VATECH, Hotel Diplomat Plzeň" xfId="90" xr:uid="{00000000-0005-0000-0000-000083000000}"/>
    <cellStyle name="_N06156-1-Zimní stadion, Uherský Ostroh" xfId="91" xr:uid="{00000000-0005-0000-0000-000084000000}"/>
    <cellStyle name="_N07086-ESTE,ASKO Praha-Štěrboholy, slaboproud" xfId="92" xr:uid="{00000000-0005-0000-0000-000085000000}"/>
    <cellStyle name="_N0789_03 eml" xfId="93" xr:uid="{00000000-0005-0000-0000-000086000000}"/>
    <cellStyle name="_N0XXXX-Nabídky-vzor- new" xfId="94" xr:uid="{00000000-0005-0000-0000-000087000000}"/>
    <cellStyle name="_Nabídka KV SiPass" xfId="95" xr:uid="{00000000-0005-0000-0000-000088000000}"/>
    <cellStyle name="_nabLS_co_2" xfId="96" xr:uid="{00000000-0005-0000-0000-000089000000}"/>
    <cellStyle name="_NXXXXX-Johnson Controls -vzor cen pro SK, EZS, EPS" xfId="97" xr:uid="{00000000-0005-0000-0000-00008A000000}"/>
    <cellStyle name="_PCR_rozp" xfId="98" xr:uid="{00000000-0005-0000-0000-00008B000000}"/>
    <cellStyle name="_PERSONAL" xfId="99" xr:uid="{00000000-0005-0000-0000-00008C000000}"/>
    <cellStyle name="_PERSONAL 2" xfId="100" xr:uid="{00000000-0005-0000-0000-00008D000000}"/>
    <cellStyle name="_PERSONAL 3" xfId="101" xr:uid="{00000000-0005-0000-0000-00008E000000}"/>
    <cellStyle name="_PERSONAL 4" xfId="102" xr:uid="{00000000-0005-0000-0000-00008F000000}"/>
    <cellStyle name="_PERSONAL 5" xfId="103" xr:uid="{00000000-0005-0000-0000-000090000000}"/>
    <cellStyle name="_PERSONAL 6" xfId="104" xr:uid="{00000000-0005-0000-0000-000091000000}"/>
    <cellStyle name="_PERSONAL 7" xfId="105" xr:uid="{00000000-0005-0000-0000-000092000000}"/>
    <cellStyle name="_PERSONAL_1" xfId="106" xr:uid="{00000000-0005-0000-0000-000093000000}"/>
    <cellStyle name="_PERSONAL_1 2" xfId="107" xr:uid="{00000000-0005-0000-0000-000094000000}"/>
    <cellStyle name="_PERSONAL_1 3" xfId="108" xr:uid="{00000000-0005-0000-0000-000095000000}"/>
    <cellStyle name="_PERSONAL_1 4" xfId="109" xr:uid="{00000000-0005-0000-0000-000096000000}"/>
    <cellStyle name="_PERSONAL_1 5" xfId="110" xr:uid="{00000000-0005-0000-0000-000097000000}"/>
    <cellStyle name="_PERSONAL_1 6" xfId="111" xr:uid="{00000000-0005-0000-0000-000098000000}"/>
    <cellStyle name="_PERSONAL_1 7" xfId="112" xr:uid="{00000000-0005-0000-0000-000099000000}"/>
    <cellStyle name="_PleasHB_rozp" xfId="113" xr:uid="{00000000-0005-0000-0000-00009A000000}"/>
    <cellStyle name="_Q-Sadovky-výkaz-2003-07-01" xfId="114" xr:uid="{00000000-0005-0000-0000-00009B000000}"/>
    <cellStyle name="_Q-Sadovky-výkaz-2003-07-01 10" xfId="115" xr:uid="{00000000-0005-0000-0000-00009C000000}"/>
    <cellStyle name="_Q-Sadovky-výkaz-2003-07-01 10 2" xfId="116" xr:uid="{00000000-0005-0000-0000-00009D000000}"/>
    <cellStyle name="_Q-Sadovky-výkaz-2003-07-01 10 3" xfId="117" xr:uid="{00000000-0005-0000-0000-00009E000000}"/>
    <cellStyle name="_Q-Sadovky-výkaz-2003-07-01 10 4" xfId="118" xr:uid="{00000000-0005-0000-0000-00009F000000}"/>
    <cellStyle name="_Q-Sadovky-výkaz-2003-07-01 10 5" xfId="119" xr:uid="{00000000-0005-0000-0000-0000A0000000}"/>
    <cellStyle name="_Q-Sadovky-výkaz-2003-07-01 10 6" xfId="120" xr:uid="{00000000-0005-0000-0000-0000A1000000}"/>
    <cellStyle name="_Q-Sadovky-výkaz-2003-07-01 11" xfId="121" xr:uid="{00000000-0005-0000-0000-0000A2000000}"/>
    <cellStyle name="_Q-Sadovky-výkaz-2003-07-01 11 2" xfId="122" xr:uid="{00000000-0005-0000-0000-0000A3000000}"/>
    <cellStyle name="_Q-Sadovky-výkaz-2003-07-01 11 3" xfId="123" xr:uid="{00000000-0005-0000-0000-0000A4000000}"/>
    <cellStyle name="_Q-Sadovky-výkaz-2003-07-01 11 4" xfId="124" xr:uid="{00000000-0005-0000-0000-0000A5000000}"/>
    <cellStyle name="_Q-Sadovky-výkaz-2003-07-01 11 5" xfId="125" xr:uid="{00000000-0005-0000-0000-0000A6000000}"/>
    <cellStyle name="_Q-Sadovky-výkaz-2003-07-01 11 6" xfId="126" xr:uid="{00000000-0005-0000-0000-0000A7000000}"/>
    <cellStyle name="_Q-Sadovky-výkaz-2003-07-01 12" xfId="127" xr:uid="{00000000-0005-0000-0000-0000A8000000}"/>
    <cellStyle name="_Q-Sadovky-výkaz-2003-07-01 12 2" xfId="128" xr:uid="{00000000-0005-0000-0000-0000A9000000}"/>
    <cellStyle name="_Q-Sadovky-výkaz-2003-07-01 12 3" xfId="129" xr:uid="{00000000-0005-0000-0000-0000AA000000}"/>
    <cellStyle name="_Q-Sadovky-výkaz-2003-07-01 12 4" xfId="130" xr:uid="{00000000-0005-0000-0000-0000AB000000}"/>
    <cellStyle name="_Q-Sadovky-výkaz-2003-07-01 12 5" xfId="131" xr:uid="{00000000-0005-0000-0000-0000AC000000}"/>
    <cellStyle name="_Q-Sadovky-výkaz-2003-07-01 12 6" xfId="132" xr:uid="{00000000-0005-0000-0000-0000AD000000}"/>
    <cellStyle name="_Q-Sadovky-výkaz-2003-07-01 13" xfId="133" xr:uid="{00000000-0005-0000-0000-0000AE000000}"/>
    <cellStyle name="_Q-Sadovky-výkaz-2003-07-01 13 2" xfId="134" xr:uid="{00000000-0005-0000-0000-0000AF000000}"/>
    <cellStyle name="_Q-Sadovky-výkaz-2003-07-01 13 3" xfId="135" xr:uid="{00000000-0005-0000-0000-0000B0000000}"/>
    <cellStyle name="_Q-Sadovky-výkaz-2003-07-01 13 4" xfId="136" xr:uid="{00000000-0005-0000-0000-0000B1000000}"/>
    <cellStyle name="_Q-Sadovky-výkaz-2003-07-01 13 5" xfId="137" xr:uid="{00000000-0005-0000-0000-0000B2000000}"/>
    <cellStyle name="_Q-Sadovky-výkaz-2003-07-01 13 6" xfId="138" xr:uid="{00000000-0005-0000-0000-0000B3000000}"/>
    <cellStyle name="_Q-Sadovky-výkaz-2003-07-01 14" xfId="139" xr:uid="{00000000-0005-0000-0000-0000B4000000}"/>
    <cellStyle name="_Q-Sadovky-výkaz-2003-07-01 14 2" xfId="140" xr:uid="{00000000-0005-0000-0000-0000B5000000}"/>
    <cellStyle name="_Q-Sadovky-výkaz-2003-07-01 14 3" xfId="141" xr:uid="{00000000-0005-0000-0000-0000B6000000}"/>
    <cellStyle name="_Q-Sadovky-výkaz-2003-07-01 14 4" xfId="142" xr:uid="{00000000-0005-0000-0000-0000B7000000}"/>
    <cellStyle name="_Q-Sadovky-výkaz-2003-07-01 14 5" xfId="143" xr:uid="{00000000-0005-0000-0000-0000B8000000}"/>
    <cellStyle name="_Q-Sadovky-výkaz-2003-07-01 14 6" xfId="144" xr:uid="{00000000-0005-0000-0000-0000B9000000}"/>
    <cellStyle name="_Q-Sadovky-výkaz-2003-07-01 15" xfId="145" xr:uid="{00000000-0005-0000-0000-0000BA000000}"/>
    <cellStyle name="_Q-Sadovky-výkaz-2003-07-01 15 2" xfId="146" xr:uid="{00000000-0005-0000-0000-0000BB000000}"/>
    <cellStyle name="_Q-Sadovky-výkaz-2003-07-01 15 3" xfId="147" xr:uid="{00000000-0005-0000-0000-0000BC000000}"/>
    <cellStyle name="_Q-Sadovky-výkaz-2003-07-01 15 4" xfId="148" xr:uid="{00000000-0005-0000-0000-0000BD000000}"/>
    <cellStyle name="_Q-Sadovky-výkaz-2003-07-01 15 5" xfId="149" xr:uid="{00000000-0005-0000-0000-0000BE000000}"/>
    <cellStyle name="_Q-Sadovky-výkaz-2003-07-01 15 6" xfId="150" xr:uid="{00000000-0005-0000-0000-0000BF000000}"/>
    <cellStyle name="_Q-Sadovky-výkaz-2003-07-01 16" xfId="151" xr:uid="{00000000-0005-0000-0000-0000C0000000}"/>
    <cellStyle name="_Q-Sadovky-výkaz-2003-07-01 16 2" xfId="152" xr:uid="{00000000-0005-0000-0000-0000C1000000}"/>
    <cellStyle name="_Q-Sadovky-výkaz-2003-07-01 16 3" xfId="153" xr:uid="{00000000-0005-0000-0000-0000C2000000}"/>
    <cellStyle name="_Q-Sadovky-výkaz-2003-07-01 16 4" xfId="154" xr:uid="{00000000-0005-0000-0000-0000C3000000}"/>
    <cellStyle name="_Q-Sadovky-výkaz-2003-07-01 16 5" xfId="155" xr:uid="{00000000-0005-0000-0000-0000C4000000}"/>
    <cellStyle name="_Q-Sadovky-výkaz-2003-07-01 16 6" xfId="156" xr:uid="{00000000-0005-0000-0000-0000C5000000}"/>
    <cellStyle name="_Q-Sadovky-výkaz-2003-07-01 17" xfId="157" xr:uid="{00000000-0005-0000-0000-0000C6000000}"/>
    <cellStyle name="_Q-Sadovky-výkaz-2003-07-01 17 2" xfId="158" xr:uid="{00000000-0005-0000-0000-0000C7000000}"/>
    <cellStyle name="_Q-Sadovky-výkaz-2003-07-01 17 3" xfId="159" xr:uid="{00000000-0005-0000-0000-0000C8000000}"/>
    <cellStyle name="_Q-Sadovky-výkaz-2003-07-01 17 4" xfId="160" xr:uid="{00000000-0005-0000-0000-0000C9000000}"/>
    <cellStyle name="_Q-Sadovky-výkaz-2003-07-01 17 5" xfId="161" xr:uid="{00000000-0005-0000-0000-0000CA000000}"/>
    <cellStyle name="_Q-Sadovky-výkaz-2003-07-01 17 6" xfId="162" xr:uid="{00000000-0005-0000-0000-0000CB000000}"/>
    <cellStyle name="_Q-Sadovky-výkaz-2003-07-01 18" xfId="163" xr:uid="{00000000-0005-0000-0000-0000CC000000}"/>
    <cellStyle name="_Q-Sadovky-výkaz-2003-07-01 18 2" xfId="164" xr:uid="{00000000-0005-0000-0000-0000CD000000}"/>
    <cellStyle name="_Q-Sadovky-výkaz-2003-07-01 18 3" xfId="165" xr:uid="{00000000-0005-0000-0000-0000CE000000}"/>
    <cellStyle name="_Q-Sadovky-výkaz-2003-07-01 18 4" xfId="166" xr:uid="{00000000-0005-0000-0000-0000CF000000}"/>
    <cellStyle name="_Q-Sadovky-výkaz-2003-07-01 18 5" xfId="167" xr:uid="{00000000-0005-0000-0000-0000D0000000}"/>
    <cellStyle name="_Q-Sadovky-výkaz-2003-07-01 18 6" xfId="168" xr:uid="{00000000-0005-0000-0000-0000D1000000}"/>
    <cellStyle name="_Q-Sadovky-výkaz-2003-07-01 19" xfId="169" xr:uid="{00000000-0005-0000-0000-0000D2000000}"/>
    <cellStyle name="_Q-Sadovky-výkaz-2003-07-01 19 2" xfId="170" xr:uid="{00000000-0005-0000-0000-0000D3000000}"/>
    <cellStyle name="_Q-Sadovky-výkaz-2003-07-01 19 3" xfId="171" xr:uid="{00000000-0005-0000-0000-0000D4000000}"/>
    <cellStyle name="_Q-Sadovky-výkaz-2003-07-01 19 4" xfId="172" xr:uid="{00000000-0005-0000-0000-0000D5000000}"/>
    <cellStyle name="_Q-Sadovky-výkaz-2003-07-01 19 5" xfId="173" xr:uid="{00000000-0005-0000-0000-0000D6000000}"/>
    <cellStyle name="_Q-Sadovky-výkaz-2003-07-01 19 6" xfId="174" xr:uid="{00000000-0005-0000-0000-0000D7000000}"/>
    <cellStyle name="_Q-Sadovky-výkaz-2003-07-01 2" xfId="175" xr:uid="{00000000-0005-0000-0000-0000D8000000}"/>
    <cellStyle name="_Q-Sadovky-výkaz-2003-07-01 2 2" xfId="176" xr:uid="{00000000-0005-0000-0000-0000D9000000}"/>
    <cellStyle name="_Q-Sadovky-výkaz-2003-07-01 2 3" xfId="177" xr:uid="{00000000-0005-0000-0000-0000DA000000}"/>
    <cellStyle name="_Q-Sadovky-výkaz-2003-07-01 2 4" xfId="178" xr:uid="{00000000-0005-0000-0000-0000DB000000}"/>
    <cellStyle name="_Q-Sadovky-výkaz-2003-07-01 2 5" xfId="179" xr:uid="{00000000-0005-0000-0000-0000DC000000}"/>
    <cellStyle name="_Q-Sadovky-výkaz-2003-07-01 2 6" xfId="180" xr:uid="{00000000-0005-0000-0000-0000DD000000}"/>
    <cellStyle name="_Q-Sadovky-výkaz-2003-07-01 20" xfId="181" xr:uid="{00000000-0005-0000-0000-0000DE000000}"/>
    <cellStyle name="_Q-Sadovky-výkaz-2003-07-01 20 2" xfId="182" xr:uid="{00000000-0005-0000-0000-0000DF000000}"/>
    <cellStyle name="_Q-Sadovky-výkaz-2003-07-01 20 3" xfId="183" xr:uid="{00000000-0005-0000-0000-0000E0000000}"/>
    <cellStyle name="_Q-Sadovky-výkaz-2003-07-01 20 4" xfId="184" xr:uid="{00000000-0005-0000-0000-0000E1000000}"/>
    <cellStyle name="_Q-Sadovky-výkaz-2003-07-01 20 5" xfId="185" xr:uid="{00000000-0005-0000-0000-0000E2000000}"/>
    <cellStyle name="_Q-Sadovky-výkaz-2003-07-01 20 6" xfId="186" xr:uid="{00000000-0005-0000-0000-0000E3000000}"/>
    <cellStyle name="_Q-Sadovky-výkaz-2003-07-01 21" xfId="187" xr:uid="{00000000-0005-0000-0000-0000E4000000}"/>
    <cellStyle name="_Q-Sadovky-výkaz-2003-07-01 21 2" xfId="188" xr:uid="{00000000-0005-0000-0000-0000E5000000}"/>
    <cellStyle name="_Q-Sadovky-výkaz-2003-07-01 21 3" xfId="189" xr:uid="{00000000-0005-0000-0000-0000E6000000}"/>
    <cellStyle name="_Q-Sadovky-výkaz-2003-07-01 21 4" xfId="190" xr:uid="{00000000-0005-0000-0000-0000E7000000}"/>
    <cellStyle name="_Q-Sadovky-výkaz-2003-07-01 21 5" xfId="191" xr:uid="{00000000-0005-0000-0000-0000E8000000}"/>
    <cellStyle name="_Q-Sadovky-výkaz-2003-07-01 21 6" xfId="192" xr:uid="{00000000-0005-0000-0000-0000E9000000}"/>
    <cellStyle name="_Q-Sadovky-výkaz-2003-07-01 22" xfId="193" xr:uid="{00000000-0005-0000-0000-0000EA000000}"/>
    <cellStyle name="_Q-Sadovky-výkaz-2003-07-01 22 2" xfId="194" xr:uid="{00000000-0005-0000-0000-0000EB000000}"/>
    <cellStyle name="_Q-Sadovky-výkaz-2003-07-01 22 3" xfId="195" xr:uid="{00000000-0005-0000-0000-0000EC000000}"/>
    <cellStyle name="_Q-Sadovky-výkaz-2003-07-01 22 4" xfId="196" xr:uid="{00000000-0005-0000-0000-0000ED000000}"/>
    <cellStyle name="_Q-Sadovky-výkaz-2003-07-01 22 5" xfId="197" xr:uid="{00000000-0005-0000-0000-0000EE000000}"/>
    <cellStyle name="_Q-Sadovky-výkaz-2003-07-01 22 6" xfId="198" xr:uid="{00000000-0005-0000-0000-0000EF000000}"/>
    <cellStyle name="_Q-Sadovky-výkaz-2003-07-01 23" xfId="199" xr:uid="{00000000-0005-0000-0000-0000F0000000}"/>
    <cellStyle name="_Q-Sadovky-výkaz-2003-07-01 23 2" xfId="200" xr:uid="{00000000-0005-0000-0000-0000F1000000}"/>
    <cellStyle name="_Q-Sadovky-výkaz-2003-07-01 23 3" xfId="201" xr:uid="{00000000-0005-0000-0000-0000F2000000}"/>
    <cellStyle name="_Q-Sadovky-výkaz-2003-07-01 23 4" xfId="202" xr:uid="{00000000-0005-0000-0000-0000F3000000}"/>
    <cellStyle name="_Q-Sadovky-výkaz-2003-07-01 23 5" xfId="203" xr:uid="{00000000-0005-0000-0000-0000F4000000}"/>
    <cellStyle name="_Q-Sadovky-výkaz-2003-07-01 23 6" xfId="204" xr:uid="{00000000-0005-0000-0000-0000F5000000}"/>
    <cellStyle name="_Q-Sadovky-výkaz-2003-07-01 24" xfId="205" xr:uid="{00000000-0005-0000-0000-0000F6000000}"/>
    <cellStyle name="_Q-Sadovky-výkaz-2003-07-01 25" xfId="206" xr:uid="{00000000-0005-0000-0000-0000F7000000}"/>
    <cellStyle name="_Q-Sadovky-výkaz-2003-07-01 26" xfId="207" xr:uid="{00000000-0005-0000-0000-0000F8000000}"/>
    <cellStyle name="_Q-Sadovky-výkaz-2003-07-01 27" xfId="208" xr:uid="{00000000-0005-0000-0000-0000F9000000}"/>
    <cellStyle name="_Q-Sadovky-výkaz-2003-07-01 28" xfId="209" xr:uid="{00000000-0005-0000-0000-0000FA000000}"/>
    <cellStyle name="_Q-Sadovky-výkaz-2003-07-01 3" xfId="210" xr:uid="{00000000-0005-0000-0000-0000FB000000}"/>
    <cellStyle name="_Q-Sadovky-výkaz-2003-07-01 3 2" xfId="211" xr:uid="{00000000-0005-0000-0000-0000FC000000}"/>
    <cellStyle name="_Q-Sadovky-výkaz-2003-07-01 3 3" xfId="212" xr:uid="{00000000-0005-0000-0000-0000FD000000}"/>
    <cellStyle name="_Q-Sadovky-výkaz-2003-07-01 3 4" xfId="213" xr:uid="{00000000-0005-0000-0000-0000FE000000}"/>
    <cellStyle name="_Q-Sadovky-výkaz-2003-07-01 3 5" xfId="214" xr:uid="{00000000-0005-0000-0000-0000FF000000}"/>
    <cellStyle name="_Q-Sadovky-výkaz-2003-07-01 3 6" xfId="215" xr:uid="{00000000-0005-0000-0000-000000010000}"/>
    <cellStyle name="_Q-Sadovky-výkaz-2003-07-01 4" xfId="216" xr:uid="{00000000-0005-0000-0000-000001010000}"/>
    <cellStyle name="_Q-Sadovky-výkaz-2003-07-01 4 2" xfId="217" xr:uid="{00000000-0005-0000-0000-000002010000}"/>
    <cellStyle name="_Q-Sadovky-výkaz-2003-07-01 4 3" xfId="218" xr:uid="{00000000-0005-0000-0000-000003010000}"/>
    <cellStyle name="_Q-Sadovky-výkaz-2003-07-01 4 4" xfId="219" xr:uid="{00000000-0005-0000-0000-000004010000}"/>
    <cellStyle name="_Q-Sadovky-výkaz-2003-07-01 4 5" xfId="220" xr:uid="{00000000-0005-0000-0000-000005010000}"/>
    <cellStyle name="_Q-Sadovky-výkaz-2003-07-01 4 6" xfId="221" xr:uid="{00000000-0005-0000-0000-000006010000}"/>
    <cellStyle name="_Q-Sadovky-výkaz-2003-07-01 5" xfId="222" xr:uid="{00000000-0005-0000-0000-000007010000}"/>
    <cellStyle name="_Q-Sadovky-výkaz-2003-07-01 5 2" xfId="223" xr:uid="{00000000-0005-0000-0000-000008010000}"/>
    <cellStyle name="_Q-Sadovky-výkaz-2003-07-01 5 3" xfId="224" xr:uid="{00000000-0005-0000-0000-000009010000}"/>
    <cellStyle name="_Q-Sadovky-výkaz-2003-07-01 5 4" xfId="225" xr:uid="{00000000-0005-0000-0000-00000A010000}"/>
    <cellStyle name="_Q-Sadovky-výkaz-2003-07-01 5 5" xfId="226" xr:uid="{00000000-0005-0000-0000-00000B010000}"/>
    <cellStyle name="_Q-Sadovky-výkaz-2003-07-01 5 6" xfId="227" xr:uid="{00000000-0005-0000-0000-00000C010000}"/>
    <cellStyle name="_Q-Sadovky-výkaz-2003-07-01 6" xfId="228" xr:uid="{00000000-0005-0000-0000-00000D010000}"/>
    <cellStyle name="_Q-Sadovky-výkaz-2003-07-01 6 2" xfId="229" xr:uid="{00000000-0005-0000-0000-00000E010000}"/>
    <cellStyle name="_Q-Sadovky-výkaz-2003-07-01 6 3" xfId="230" xr:uid="{00000000-0005-0000-0000-00000F010000}"/>
    <cellStyle name="_Q-Sadovky-výkaz-2003-07-01 6 4" xfId="231" xr:uid="{00000000-0005-0000-0000-000010010000}"/>
    <cellStyle name="_Q-Sadovky-výkaz-2003-07-01 6 5" xfId="232" xr:uid="{00000000-0005-0000-0000-000011010000}"/>
    <cellStyle name="_Q-Sadovky-výkaz-2003-07-01 6 6" xfId="233" xr:uid="{00000000-0005-0000-0000-000012010000}"/>
    <cellStyle name="_Q-Sadovky-výkaz-2003-07-01 7" xfId="234" xr:uid="{00000000-0005-0000-0000-000013010000}"/>
    <cellStyle name="_Q-Sadovky-výkaz-2003-07-01 7 2" xfId="235" xr:uid="{00000000-0005-0000-0000-000014010000}"/>
    <cellStyle name="_Q-Sadovky-výkaz-2003-07-01 7 3" xfId="236" xr:uid="{00000000-0005-0000-0000-000015010000}"/>
    <cellStyle name="_Q-Sadovky-výkaz-2003-07-01 7 4" xfId="237" xr:uid="{00000000-0005-0000-0000-000016010000}"/>
    <cellStyle name="_Q-Sadovky-výkaz-2003-07-01 7 5" xfId="238" xr:uid="{00000000-0005-0000-0000-000017010000}"/>
    <cellStyle name="_Q-Sadovky-výkaz-2003-07-01 7 6" xfId="239" xr:uid="{00000000-0005-0000-0000-000018010000}"/>
    <cellStyle name="_Q-Sadovky-výkaz-2003-07-01 8" xfId="240" xr:uid="{00000000-0005-0000-0000-000019010000}"/>
    <cellStyle name="_Q-Sadovky-výkaz-2003-07-01 8 2" xfId="241" xr:uid="{00000000-0005-0000-0000-00001A010000}"/>
    <cellStyle name="_Q-Sadovky-výkaz-2003-07-01 8 3" xfId="242" xr:uid="{00000000-0005-0000-0000-00001B010000}"/>
    <cellStyle name="_Q-Sadovky-výkaz-2003-07-01 8 4" xfId="243" xr:uid="{00000000-0005-0000-0000-00001C010000}"/>
    <cellStyle name="_Q-Sadovky-výkaz-2003-07-01 8 5" xfId="244" xr:uid="{00000000-0005-0000-0000-00001D010000}"/>
    <cellStyle name="_Q-Sadovky-výkaz-2003-07-01 8 6" xfId="245" xr:uid="{00000000-0005-0000-0000-00001E010000}"/>
    <cellStyle name="_Q-Sadovky-výkaz-2003-07-01 9" xfId="246" xr:uid="{00000000-0005-0000-0000-00001F010000}"/>
    <cellStyle name="_Q-Sadovky-výkaz-2003-07-01 9 2" xfId="247" xr:uid="{00000000-0005-0000-0000-000020010000}"/>
    <cellStyle name="_Q-Sadovky-výkaz-2003-07-01 9 3" xfId="248" xr:uid="{00000000-0005-0000-0000-000021010000}"/>
    <cellStyle name="_Q-Sadovky-výkaz-2003-07-01 9 4" xfId="249" xr:uid="{00000000-0005-0000-0000-000022010000}"/>
    <cellStyle name="_Q-Sadovky-výkaz-2003-07-01 9 5" xfId="250" xr:uid="{00000000-0005-0000-0000-000023010000}"/>
    <cellStyle name="_Q-Sadovky-výkaz-2003-07-01 9 6" xfId="251" xr:uid="{00000000-0005-0000-0000-000024010000}"/>
    <cellStyle name="_Q-Sadovky-výkaz-2003-07-01_1" xfId="252" xr:uid="{00000000-0005-0000-0000-000025010000}"/>
    <cellStyle name="_Q-Sadovky-výkaz-2003-07-01_1 2" xfId="253" xr:uid="{00000000-0005-0000-0000-000026010000}"/>
    <cellStyle name="_Q-Sadovky-výkaz-2003-07-01_1 3" xfId="254" xr:uid="{00000000-0005-0000-0000-000027010000}"/>
    <cellStyle name="_Q-Sadovky-výkaz-2003-07-01_1 4" xfId="255" xr:uid="{00000000-0005-0000-0000-000028010000}"/>
    <cellStyle name="_Q-Sadovky-výkaz-2003-07-01_1 5" xfId="256" xr:uid="{00000000-0005-0000-0000-000029010000}"/>
    <cellStyle name="_Q-Sadovky-výkaz-2003-07-01_1 6" xfId="257" xr:uid="{00000000-0005-0000-0000-00002A010000}"/>
    <cellStyle name="_Q-Sadovky-výkaz-2003-07-01_2" xfId="258" xr:uid="{00000000-0005-0000-0000-00002B010000}"/>
    <cellStyle name="_Q-Sadovky-výkaz-2003-07-01_2 10" xfId="259" xr:uid="{00000000-0005-0000-0000-00002C010000}"/>
    <cellStyle name="_Q-Sadovky-výkaz-2003-07-01_2 10 2" xfId="260" xr:uid="{00000000-0005-0000-0000-00002D010000}"/>
    <cellStyle name="_Q-Sadovky-výkaz-2003-07-01_2 10 3" xfId="261" xr:uid="{00000000-0005-0000-0000-00002E010000}"/>
    <cellStyle name="_Q-Sadovky-výkaz-2003-07-01_2 10 4" xfId="262" xr:uid="{00000000-0005-0000-0000-00002F010000}"/>
    <cellStyle name="_Q-Sadovky-výkaz-2003-07-01_2 11" xfId="263" xr:uid="{00000000-0005-0000-0000-000030010000}"/>
    <cellStyle name="_Q-Sadovky-výkaz-2003-07-01_2 11 2" xfId="264" xr:uid="{00000000-0005-0000-0000-000031010000}"/>
    <cellStyle name="_Q-Sadovky-výkaz-2003-07-01_2 11 3" xfId="265" xr:uid="{00000000-0005-0000-0000-000032010000}"/>
    <cellStyle name="_Q-Sadovky-výkaz-2003-07-01_2 11 4" xfId="266" xr:uid="{00000000-0005-0000-0000-000033010000}"/>
    <cellStyle name="_Q-Sadovky-výkaz-2003-07-01_2 12" xfId="267" xr:uid="{00000000-0005-0000-0000-000034010000}"/>
    <cellStyle name="_Q-Sadovky-výkaz-2003-07-01_2 12 2" xfId="268" xr:uid="{00000000-0005-0000-0000-000035010000}"/>
    <cellStyle name="_Q-Sadovky-výkaz-2003-07-01_2 12 3" xfId="269" xr:uid="{00000000-0005-0000-0000-000036010000}"/>
    <cellStyle name="_Q-Sadovky-výkaz-2003-07-01_2 12 4" xfId="270" xr:uid="{00000000-0005-0000-0000-000037010000}"/>
    <cellStyle name="_Q-Sadovky-výkaz-2003-07-01_2 13" xfId="271" xr:uid="{00000000-0005-0000-0000-000038010000}"/>
    <cellStyle name="_Q-Sadovky-výkaz-2003-07-01_2 13 2" xfId="272" xr:uid="{00000000-0005-0000-0000-000039010000}"/>
    <cellStyle name="_Q-Sadovky-výkaz-2003-07-01_2 13 3" xfId="273" xr:uid="{00000000-0005-0000-0000-00003A010000}"/>
    <cellStyle name="_Q-Sadovky-výkaz-2003-07-01_2 13 4" xfId="274" xr:uid="{00000000-0005-0000-0000-00003B010000}"/>
    <cellStyle name="_Q-Sadovky-výkaz-2003-07-01_2 14" xfId="275" xr:uid="{00000000-0005-0000-0000-00003C010000}"/>
    <cellStyle name="_Q-Sadovky-výkaz-2003-07-01_2 14 2" xfId="276" xr:uid="{00000000-0005-0000-0000-00003D010000}"/>
    <cellStyle name="_Q-Sadovky-výkaz-2003-07-01_2 14 3" xfId="277" xr:uid="{00000000-0005-0000-0000-00003E010000}"/>
    <cellStyle name="_Q-Sadovky-výkaz-2003-07-01_2 14 4" xfId="278" xr:uid="{00000000-0005-0000-0000-00003F010000}"/>
    <cellStyle name="_Q-Sadovky-výkaz-2003-07-01_2 15" xfId="279" xr:uid="{00000000-0005-0000-0000-000040010000}"/>
    <cellStyle name="_Q-Sadovky-výkaz-2003-07-01_2 15 2" xfId="280" xr:uid="{00000000-0005-0000-0000-000041010000}"/>
    <cellStyle name="_Q-Sadovky-výkaz-2003-07-01_2 15 3" xfId="281" xr:uid="{00000000-0005-0000-0000-000042010000}"/>
    <cellStyle name="_Q-Sadovky-výkaz-2003-07-01_2 15 4" xfId="282" xr:uid="{00000000-0005-0000-0000-000043010000}"/>
    <cellStyle name="_Q-Sadovky-výkaz-2003-07-01_2 16" xfId="283" xr:uid="{00000000-0005-0000-0000-000044010000}"/>
    <cellStyle name="_Q-Sadovky-výkaz-2003-07-01_2 16 2" xfId="284" xr:uid="{00000000-0005-0000-0000-000045010000}"/>
    <cellStyle name="_Q-Sadovky-výkaz-2003-07-01_2 16 3" xfId="285" xr:uid="{00000000-0005-0000-0000-000046010000}"/>
    <cellStyle name="_Q-Sadovky-výkaz-2003-07-01_2 16 4" xfId="286" xr:uid="{00000000-0005-0000-0000-000047010000}"/>
    <cellStyle name="_Q-Sadovky-výkaz-2003-07-01_2 17" xfId="287" xr:uid="{00000000-0005-0000-0000-000048010000}"/>
    <cellStyle name="_Q-Sadovky-výkaz-2003-07-01_2 17 2" xfId="288" xr:uid="{00000000-0005-0000-0000-000049010000}"/>
    <cellStyle name="_Q-Sadovky-výkaz-2003-07-01_2 17 3" xfId="289" xr:uid="{00000000-0005-0000-0000-00004A010000}"/>
    <cellStyle name="_Q-Sadovky-výkaz-2003-07-01_2 17 4" xfId="290" xr:uid="{00000000-0005-0000-0000-00004B010000}"/>
    <cellStyle name="_Q-Sadovky-výkaz-2003-07-01_2 18" xfId="291" xr:uid="{00000000-0005-0000-0000-00004C010000}"/>
    <cellStyle name="_Q-Sadovky-výkaz-2003-07-01_2 18 2" xfId="292" xr:uid="{00000000-0005-0000-0000-00004D010000}"/>
    <cellStyle name="_Q-Sadovky-výkaz-2003-07-01_2 18 3" xfId="293" xr:uid="{00000000-0005-0000-0000-00004E010000}"/>
    <cellStyle name="_Q-Sadovky-výkaz-2003-07-01_2 18 4" xfId="294" xr:uid="{00000000-0005-0000-0000-00004F010000}"/>
    <cellStyle name="_Q-Sadovky-výkaz-2003-07-01_2 19" xfId="295" xr:uid="{00000000-0005-0000-0000-000050010000}"/>
    <cellStyle name="_Q-Sadovky-výkaz-2003-07-01_2 19 2" xfId="296" xr:uid="{00000000-0005-0000-0000-000051010000}"/>
    <cellStyle name="_Q-Sadovky-výkaz-2003-07-01_2 19 3" xfId="297" xr:uid="{00000000-0005-0000-0000-000052010000}"/>
    <cellStyle name="_Q-Sadovky-výkaz-2003-07-01_2 19 4" xfId="298" xr:uid="{00000000-0005-0000-0000-000053010000}"/>
    <cellStyle name="_Q-Sadovky-výkaz-2003-07-01_2 2" xfId="299" xr:uid="{00000000-0005-0000-0000-000054010000}"/>
    <cellStyle name="_Q-Sadovky-výkaz-2003-07-01_2 2 2" xfId="300" xr:uid="{00000000-0005-0000-0000-000055010000}"/>
    <cellStyle name="_Q-Sadovky-výkaz-2003-07-01_2 2 3" xfId="301" xr:uid="{00000000-0005-0000-0000-000056010000}"/>
    <cellStyle name="_Q-Sadovky-výkaz-2003-07-01_2 2 4" xfId="302" xr:uid="{00000000-0005-0000-0000-000057010000}"/>
    <cellStyle name="_Q-Sadovky-výkaz-2003-07-01_2 20" xfId="303" xr:uid="{00000000-0005-0000-0000-000058010000}"/>
    <cellStyle name="_Q-Sadovky-výkaz-2003-07-01_2 20 2" xfId="304" xr:uid="{00000000-0005-0000-0000-000059010000}"/>
    <cellStyle name="_Q-Sadovky-výkaz-2003-07-01_2 20 3" xfId="305" xr:uid="{00000000-0005-0000-0000-00005A010000}"/>
    <cellStyle name="_Q-Sadovky-výkaz-2003-07-01_2 20 4" xfId="306" xr:uid="{00000000-0005-0000-0000-00005B010000}"/>
    <cellStyle name="_Q-Sadovky-výkaz-2003-07-01_2 21" xfId="307" xr:uid="{00000000-0005-0000-0000-00005C010000}"/>
    <cellStyle name="_Q-Sadovky-výkaz-2003-07-01_2 21 2" xfId="308" xr:uid="{00000000-0005-0000-0000-00005D010000}"/>
    <cellStyle name="_Q-Sadovky-výkaz-2003-07-01_2 21 3" xfId="309" xr:uid="{00000000-0005-0000-0000-00005E010000}"/>
    <cellStyle name="_Q-Sadovky-výkaz-2003-07-01_2 21 4" xfId="310" xr:uid="{00000000-0005-0000-0000-00005F010000}"/>
    <cellStyle name="_Q-Sadovky-výkaz-2003-07-01_2 22" xfId="311" xr:uid="{00000000-0005-0000-0000-000060010000}"/>
    <cellStyle name="_Q-Sadovky-výkaz-2003-07-01_2 22 2" xfId="312" xr:uid="{00000000-0005-0000-0000-000061010000}"/>
    <cellStyle name="_Q-Sadovky-výkaz-2003-07-01_2 22 3" xfId="313" xr:uid="{00000000-0005-0000-0000-000062010000}"/>
    <cellStyle name="_Q-Sadovky-výkaz-2003-07-01_2 22 4" xfId="314" xr:uid="{00000000-0005-0000-0000-000063010000}"/>
    <cellStyle name="_Q-Sadovky-výkaz-2003-07-01_2 23" xfId="315" xr:uid="{00000000-0005-0000-0000-000064010000}"/>
    <cellStyle name="_Q-Sadovky-výkaz-2003-07-01_2 23 2" xfId="316" xr:uid="{00000000-0005-0000-0000-000065010000}"/>
    <cellStyle name="_Q-Sadovky-výkaz-2003-07-01_2 23 3" xfId="317" xr:uid="{00000000-0005-0000-0000-000066010000}"/>
    <cellStyle name="_Q-Sadovky-výkaz-2003-07-01_2 23 4" xfId="318" xr:uid="{00000000-0005-0000-0000-000067010000}"/>
    <cellStyle name="_Q-Sadovky-výkaz-2003-07-01_2 24" xfId="319" xr:uid="{00000000-0005-0000-0000-000068010000}"/>
    <cellStyle name="_Q-Sadovky-výkaz-2003-07-01_2 25" xfId="320" xr:uid="{00000000-0005-0000-0000-000069010000}"/>
    <cellStyle name="_Q-Sadovky-výkaz-2003-07-01_2 26" xfId="321" xr:uid="{00000000-0005-0000-0000-00006A010000}"/>
    <cellStyle name="_Q-Sadovky-výkaz-2003-07-01_2 27" xfId="322" xr:uid="{00000000-0005-0000-0000-00006B010000}"/>
    <cellStyle name="_Q-Sadovky-výkaz-2003-07-01_2 28" xfId="323" xr:uid="{00000000-0005-0000-0000-00006C010000}"/>
    <cellStyle name="_Q-Sadovky-výkaz-2003-07-01_2 3" xfId="324" xr:uid="{00000000-0005-0000-0000-00006D010000}"/>
    <cellStyle name="_Q-Sadovky-výkaz-2003-07-01_2 3 2" xfId="325" xr:uid="{00000000-0005-0000-0000-00006E010000}"/>
    <cellStyle name="_Q-Sadovky-výkaz-2003-07-01_2 3 3" xfId="326" xr:uid="{00000000-0005-0000-0000-00006F010000}"/>
    <cellStyle name="_Q-Sadovky-výkaz-2003-07-01_2 3 4" xfId="327" xr:uid="{00000000-0005-0000-0000-000070010000}"/>
    <cellStyle name="_Q-Sadovky-výkaz-2003-07-01_2 4" xfId="328" xr:uid="{00000000-0005-0000-0000-000071010000}"/>
    <cellStyle name="_Q-Sadovky-výkaz-2003-07-01_2 4 2" xfId="329" xr:uid="{00000000-0005-0000-0000-000072010000}"/>
    <cellStyle name="_Q-Sadovky-výkaz-2003-07-01_2 4 3" xfId="330" xr:uid="{00000000-0005-0000-0000-000073010000}"/>
    <cellStyle name="_Q-Sadovky-výkaz-2003-07-01_2 4 4" xfId="331" xr:uid="{00000000-0005-0000-0000-000074010000}"/>
    <cellStyle name="_Q-Sadovky-výkaz-2003-07-01_2 5" xfId="332" xr:uid="{00000000-0005-0000-0000-000075010000}"/>
    <cellStyle name="_Q-Sadovky-výkaz-2003-07-01_2 5 2" xfId="333" xr:uid="{00000000-0005-0000-0000-000076010000}"/>
    <cellStyle name="_Q-Sadovky-výkaz-2003-07-01_2 5 3" xfId="334" xr:uid="{00000000-0005-0000-0000-000077010000}"/>
    <cellStyle name="_Q-Sadovky-výkaz-2003-07-01_2 5 4" xfId="335" xr:uid="{00000000-0005-0000-0000-000078010000}"/>
    <cellStyle name="_Q-Sadovky-výkaz-2003-07-01_2 6" xfId="336" xr:uid="{00000000-0005-0000-0000-000079010000}"/>
    <cellStyle name="_Q-Sadovky-výkaz-2003-07-01_2 6 2" xfId="337" xr:uid="{00000000-0005-0000-0000-00007A010000}"/>
    <cellStyle name="_Q-Sadovky-výkaz-2003-07-01_2 6 3" xfId="338" xr:uid="{00000000-0005-0000-0000-00007B010000}"/>
    <cellStyle name="_Q-Sadovky-výkaz-2003-07-01_2 6 4" xfId="339" xr:uid="{00000000-0005-0000-0000-00007C010000}"/>
    <cellStyle name="_Q-Sadovky-výkaz-2003-07-01_2 7" xfId="340" xr:uid="{00000000-0005-0000-0000-00007D010000}"/>
    <cellStyle name="_Q-Sadovky-výkaz-2003-07-01_2 7 2" xfId="341" xr:uid="{00000000-0005-0000-0000-00007E010000}"/>
    <cellStyle name="_Q-Sadovky-výkaz-2003-07-01_2 7 3" xfId="342" xr:uid="{00000000-0005-0000-0000-00007F010000}"/>
    <cellStyle name="_Q-Sadovky-výkaz-2003-07-01_2 7 4" xfId="343" xr:uid="{00000000-0005-0000-0000-000080010000}"/>
    <cellStyle name="_Q-Sadovky-výkaz-2003-07-01_2 8" xfId="344" xr:uid="{00000000-0005-0000-0000-000081010000}"/>
    <cellStyle name="_Q-Sadovky-výkaz-2003-07-01_2 8 2" xfId="345" xr:uid="{00000000-0005-0000-0000-000082010000}"/>
    <cellStyle name="_Q-Sadovky-výkaz-2003-07-01_2 8 3" xfId="346" xr:uid="{00000000-0005-0000-0000-000083010000}"/>
    <cellStyle name="_Q-Sadovky-výkaz-2003-07-01_2 8 4" xfId="347" xr:uid="{00000000-0005-0000-0000-000084010000}"/>
    <cellStyle name="_Q-Sadovky-výkaz-2003-07-01_2 9" xfId="348" xr:uid="{00000000-0005-0000-0000-000085010000}"/>
    <cellStyle name="_Q-Sadovky-výkaz-2003-07-01_2 9 2" xfId="349" xr:uid="{00000000-0005-0000-0000-000086010000}"/>
    <cellStyle name="_Q-Sadovky-výkaz-2003-07-01_2 9 3" xfId="350" xr:uid="{00000000-0005-0000-0000-000087010000}"/>
    <cellStyle name="_Q-Sadovky-výkaz-2003-07-01_2 9 4" xfId="351" xr:uid="{00000000-0005-0000-0000-000088010000}"/>
    <cellStyle name="_Q-Sadovky-výkaz-2003-07-01_3" xfId="352" xr:uid="{00000000-0005-0000-0000-000089010000}"/>
    <cellStyle name="_Q-Sadovky-výkaz-2003-07-01_3 2" xfId="353" xr:uid="{00000000-0005-0000-0000-00008A010000}"/>
    <cellStyle name="_Q-Sadovky-výkaz-2003-07-01_3 3" xfId="354" xr:uid="{00000000-0005-0000-0000-00008B010000}"/>
    <cellStyle name="_Q-Sadovky-výkaz-2003-07-01_3 4" xfId="355" xr:uid="{00000000-0005-0000-0000-00008C010000}"/>
    <cellStyle name="_Q-Sadovky-výkaz-2003-07-01_3 5" xfId="356" xr:uid="{00000000-0005-0000-0000-00008D010000}"/>
    <cellStyle name="_Q-Sadovky-výkaz-2003-07-01_3 6" xfId="357" xr:uid="{00000000-0005-0000-0000-00008E010000}"/>
    <cellStyle name="_rekapitulace ELEKTRO-Imperial" xfId="358" xr:uid="{00000000-0005-0000-0000-00008F010000}"/>
    <cellStyle name="_River Diamond_D-Polyfunkční dům_VV_2.kolo_změny040820051" xfId="359" xr:uid="{00000000-0005-0000-0000-000090010000}"/>
    <cellStyle name="_SO 02.06.02 M+R" xfId="360" xr:uid="{00000000-0005-0000-0000-000091010000}"/>
    <cellStyle name="_spec_sil_04_2003" xfId="361" xr:uid="{00000000-0005-0000-0000-000092010000}"/>
    <cellStyle name="_spec_sil_04_2003 2" xfId="362" xr:uid="{00000000-0005-0000-0000-000093010000}"/>
    <cellStyle name="_spec_sil_04_2003 3" xfId="363" xr:uid="{00000000-0005-0000-0000-000094010000}"/>
    <cellStyle name="_spec_sil_04_2003 4" xfId="364" xr:uid="{00000000-0005-0000-0000-000095010000}"/>
    <cellStyle name="_spec_sil_04_2003 5" xfId="365" xr:uid="{00000000-0005-0000-0000-000096010000}"/>
    <cellStyle name="_spec_sil_04_2003 6" xfId="366" xr:uid="{00000000-0005-0000-0000-000097010000}"/>
    <cellStyle name="_stav" xfId="367" xr:uid="{00000000-0005-0000-0000-000098010000}"/>
    <cellStyle name="_teco" xfId="368" xr:uid="{00000000-0005-0000-0000-000099010000}"/>
    <cellStyle name="_u) Areálové osvětlení" xfId="369" xr:uid="{00000000-0005-0000-0000-00009A010000}"/>
    <cellStyle name="_v) Veřejné osvětlení" xfId="370" xr:uid="{00000000-0005-0000-0000-00009B010000}"/>
    <cellStyle name="_VB-RD_EL_012_00_VV" xfId="371" xr:uid="{00000000-0005-0000-0000-00009C010000}"/>
    <cellStyle name="_VB-RD_EL_013_00_VV" xfId="372" xr:uid="{00000000-0005-0000-0000-00009D010000}"/>
    <cellStyle name="_VB-RD_EL_014_00_VV" xfId="373" xr:uid="{00000000-0005-0000-0000-00009E010000}"/>
    <cellStyle name="_VŠEOBECNÉ PODMÍNKY" xfId="374" xr:uid="{00000000-0005-0000-0000-00009F010000}"/>
    <cellStyle name="_VŠEOBECNÉ PODMÍNKY 2" xfId="375" xr:uid="{00000000-0005-0000-0000-0000A0010000}"/>
    <cellStyle name="_VŠEOBECNÉ PODMÍNKY 3" xfId="376" xr:uid="{00000000-0005-0000-0000-0000A1010000}"/>
    <cellStyle name="_VŠEOBECNÉ PODMÍNKY 4" xfId="377" xr:uid="{00000000-0005-0000-0000-0000A2010000}"/>
    <cellStyle name="_VŠEOBECNÉ PODMÍNKY 5" xfId="378" xr:uid="{00000000-0005-0000-0000-0000A3010000}"/>
    <cellStyle name="_VŠEOBECNÉ PODMÍNKY 6" xfId="379" xr:uid="{00000000-0005-0000-0000-0000A4010000}"/>
    <cellStyle name="_vyhodnocení-1.kolo" xfId="380" xr:uid="{00000000-0005-0000-0000-0000A5010000}"/>
    <cellStyle name="_vyhodnocení-2.kolo" xfId="381" xr:uid="{00000000-0005-0000-0000-0000A6010000}"/>
    <cellStyle name="_vyhodnocení-3.kolo " xfId="382" xr:uid="{00000000-0005-0000-0000-0000A7010000}"/>
    <cellStyle name="_vyhodnocení-3.kolo _1" xfId="383" xr:uid="{00000000-0005-0000-0000-0000A8010000}"/>
    <cellStyle name="_vyhodnocení-3.kolo _1_0-SZ-rozpočet" xfId="384" xr:uid="{00000000-0005-0000-0000-0000A9010000}"/>
    <cellStyle name="_vyhodnocení-3.kolo _1_0-SZ-rozpočet_0-SZ-SO08.2-Rozpočet" xfId="385" xr:uid="{00000000-0005-0000-0000-0000AA010000}"/>
    <cellStyle name="_ZPA Jinonice_rozp" xfId="386" xr:uid="{00000000-0005-0000-0000-0000AB010000}"/>
    <cellStyle name="0,0_x000d__x000a_NA_x000d__x000a__Kopie - Nabidka_SOFT-TRONIK" xfId="387" xr:uid="{00000000-0005-0000-0000-0000AC010000}"/>
    <cellStyle name="1" xfId="388" xr:uid="{00000000-0005-0000-0000-0000AD010000}"/>
    <cellStyle name="1 000 Kč_HW" xfId="389" xr:uid="{00000000-0005-0000-0000-0000AE010000}"/>
    <cellStyle name="1 10" xfId="390" xr:uid="{00000000-0005-0000-0000-0000AF010000}"/>
    <cellStyle name="1 11" xfId="391" xr:uid="{00000000-0005-0000-0000-0000B0010000}"/>
    <cellStyle name="1 12" xfId="392" xr:uid="{00000000-0005-0000-0000-0000B1010000}"/>
    <cellStyle name="1 2" xfId="393" xr:uid="{00000000-0005-0000-0000-0000B2010000}"/>
    <cellStyle name="1 3" xfId="394" xr:uid="{00000000-0005-0000-0000-0000B3010000}"/>
    <cellStyle name="1 4" xfId="395" xr:uid="{00000000-0005-0000-0000-0000B4010000}"/>
    <cellStyle name="1 5" xfId="396" xr:uid="{00000000-0005-0000-0000-0000B5010000}"/>
    <cellStyle name="1 6" xfId="397" xr:uid="{00000000-0005-0000-0000-0000B6010000}"/>
    <cellStyle name="1 7" xfId="398" xr:uid="{00000000-0005-0000-0000-0000B7010000}"/>
    <cellStyle name="1 8" xfId="399" xr:uid="{00000000-0005-0000-0000-0000B8010000}"/>
    <cellStyle name="1 9" xfId="400" xr:uid="{00000000-0005-0000-0000-0000B9010000}"/>
    <cellStyle name="1_AED-YAZ MaR-LOTQ_EXE-001 specifikace" xfId="401" xr:uid="{00000000-0005-0000-0000-0000BA010000}"/>
    <cellStyle name="20 % – Zvýraznění1 2" xfId="402" xr:uid="{00000000-0005-0000-0000-0000BB010000}"/>
    <cellStyle name="20 % – Zvýraznění1 2 10" xfId="403" xr:uid="{00000000-0005-0000-0000-0000BC010000}"/>
    <cellStyle name="20 % – Zvýraznění1 2 11" xfId="404" xr:uid="{00000000-0005-0000-0000-0000BD010000}"/>
    <cellStyle name="20 % – Zvýraznění1 2 12" xfId="405" xr:uid="{00000000-0005-0000-0000-0000BE010000}"/>
    <cellStyle name="20 % – Zvýraznění1 2 13" xfId="406" xr:uid="{00000000-0005-0000-0000-0000BF010000}"/>
    <cellStyle name="20 % – Zvýraznění1 2 14" xfId="407" xr:uid="{00000000-0005-0000-0000-0000C0010000}"/>
    <cellStyle name="20 % – Zvýraznění1 2 15" xfId="408" xr:uid="{00000000-0005-0000-0000-0000C1010000}"/>
    <cellStyle name="20 % – Zvýraznění1 2 16" xfId="409" xr:uid="{00000000-0005-0000-0000-0000C2010000}"/>
    <cellStyle name="20 % – Zvýraznění1 2 2" xfId="410" xr:uid="{00000000-0005-0000-0000-0000C3010000}"/>
    <cellStyle name="20 % – Zvýraznění1 2 3" xfId="411" xr:uid="{00000000-0005-0000-0000-0000C4010000}"/>
    <cellStyle name="20 % – Zvýraznění1 2 4" xfId="412" xr:uid="{00000000-0005-0000-0000-0000C5010000}"/>
    <cellStyle name="20 % – Zvýraznění1 2 5" xfId="413" xr:uid="{00000000-0005-0000-0000-0000C6010000}"/>
    <cellStyle name="20 % – Zvýraznění1 2 6" xfId="414" xr:uid="{00000000-0005-0000-0000-0000C7010000}"/>
    <cellStyle name="20 % – Zvýraznění1 2 7" xfId="415" xr:uid="{00000000-0005-0000-0000-0000C8010000}"/>
    <cellStyle name="20 % – Zvýraznění1 2 8" xfId="416" xr:uid="{00000000-0005-0000-0000-0000C9010000}"/>
    <cellStyle name="20 % – Zvýraznění1 2 9" xfId="417" xr:uid="{00000000-0005-0000-0000-0000CA010000}"/>
    <cellStyle name="20 % – Zvýraznění1 3" xfId="418" xr:uid="{00000000-0005-0000-0000-0000CB010000}"/>
    <cellStyle name="20 % – Zvýraznění1 3 10" xfId="419" xr:uid="{00000000-0005-0000-0000-0000CC010000}"/>
    <cellStyle name="20 % – Zvýraznění1 3 11" xfId="420" xr:uid="{00000000-0005-0000-0000-0000CD010000}"/>
    <cellStyle name="20 % – Zvýraznění1 3 2" xfId="421" xr:uid="{00000000-0005-0000-0000-0000CE010000}"/>
    <cellStyle name="20 % – Zvýraznění1 3 3" xfId="422" xr:uid="{00000000-0005-0000-0000-0000CF010000}"/>
    <cellStyle name="20 % – Zvýraznění1 3 4" xfId="423" xr:uid="{00000000-0005-0000-0000-0000D0010000}"/>
    <cellStyle name="20 % – Zvýraznění1 3 5" xfId="424" xr:uid="{00000000-0005-0000-0000-0000D1010000}"/>
    <cellStyle name="20 % – Zvýraznění1 3 6" xfId="425" xr:uid="{00000000-0005-0000-0000-0000D2010000}"/>
    <cellStyle name="20 % – Zvýraznění1 3 7" xfId="426" xr:uid="{00000000-0005-0000-0000-0000D3010000}"/>
    <cellStyle name="20 % – Zvýraznění1 3 8" xfId="427" xr:uid="{00000000-0005-0000-0000-0000D4010000}"/>
    <cellStyle name="20 % – Zvýraznění1 3 9" xfId="428" xr:uid="{00000000-0005-0000-0000-0000D5010000}"/>
    <cellStyle name="20 % – Zvýraznění1 4" xfId="429" xr:uid="{00000000-0005-0000-0000-0000D6010000}"/>
    <cellStyle name="20 % – Zvýraznění1 4 10" xfId="430" xr:uid="{00000000-0005-0000-0000-0000D7010000}"/>
    <cellStyle name="20 % – Zvýraznění1 4 11" xfId="431" xr:uid="{00000000-0005-0000-0000-0000D8010000}"/>
    <cellStyle name="20 % – Zvýraznění1 4 2" xfId="432" xr:uid="{00000000-0005-0000-0000-0000D9010000}"/>
    <cellStyle name="20 % – Zvýraznění1 4 3" xfId="433" xr:uid="{00000000-0005-0000-0000-0000DA010000}"/>
    <cellStyle name="20 % – Zvýraznění1 4 4" xfId="434" xr:uid="{00000000-0005-0000-0000-0000DB010000}"/>
    <cellStyle name="20 % – Zvýraznění1 4 5" xfId="435" xr:uid="{00000000-0005-0000-0000-0000DC010000}"/>
    <cellStyle name="20 % – Zvýraznění1 4 6" xfId="436" xr:uid="{00000000-0005-0000-0000-0000DD010000}"/>
    <cellStyle name="20 % – Zvýraznění1 4 7" xfId="437" xr:uid="{00000000-0005-0000-0000-0000DE010000}"/>
    <cellStyle name="20 % – Zvýraznění1 4 8" xfId="438" xr:uid="{00000000-0005-0000-0000-0000DF010000}"/>
    <cellStyle name="20 % – Zvýraznění1 4 9" xfId="439" xr:uid="{00000000-0005-0000-0000-0000E0010000}"/>
    <cellStyle name="20 % – Zvýraznění2 2" xfId="440" xr:uid="{00000000-0005-0000-0000-0000E1010000}"/>
    <cellStyle name="20 % – Zvýraznění2 2 10" xfId="441" xr:uid="{00000000-0005-0000-0000-0000E2010000}"/>
    <cellStyle name="20 % – Zvýraznění2 2 11" xfId="442" xr:uid="{00000000-0005-0000-0000-0000E3010000}"/>
    <cellStyle name="20 % – Zvýraznění2 2 12" xfId="443" xr:uid="{00000000-0005-0000-0000-0000E4010000}"/>
    <cellStyle name="20 % – Zvýraznění2 2 13" xfId="444" xr:uid="{00000000-0005-0000-0000-0000E5010000}"/>
    <cellStyle name="20 % – Zvýraznění2 2 14" xfId="445" xr:uid="{00000000-0005-0000-0000-0000E6010000}"/>
    <cellStyle name="20 % – Zvýraznění2 2 15" xfId="446" xr:uid="{00000000-0005-0000-0000-0000E7010000}"/>
    <cellStyle name="20 % – Zvýraznění2 2 16" xfId="447" xr:uid="{00000000-0005-0000-0000-0000E8010000}"/>
    <cellStyle name="20 % – Zvýraznění2 2 2" xfId="448" xr:uid="{00000000-0005-0000-0000-0000E9010000}"/>
    <cellStyle name="20 % – Zvýraznění2 2 3" xfId="449" xr:uid="{00000000-0005-0000-0000-0000EA010000}"/>
    <cellStyle name="20 % – Zvýraznění2 2 4" xfId="450" xr:uid="{00000000-0005-0000-0000-0000EB010000}"/>
    <cellStyle name="20 % – Zvýraznění2 2 5" xfId="451" xr:uid="{00000000-0005-0000-0000-0000EC010000}"/>
    <cellStyle name="20 % – Zvýraznění2 2 6" xfId="452" xr:uid="{00000000-0005-0000-0000-0000ED010000}"/>
    <cellStyle name="20 % – Zvýraznění2 2 7" xfId="453" xr:uid="{00000000-0005-0000-0000-0000EE010000}"/>
    <cellStyle name="20 % – Zvýraznění2 2 8" xfId="454" xr:uid="{00000000-0005-0000-0000-0000EF010000}"/>
    <cellStyle name="20 % – Zvýraznění2 2 9" xfId="455" xr:uid="{00000000-0005-0000-0000-0000F0010000}"/>
    <cellStyle name="20 % – Zvýraznění2 3" xfId="456" xr:uid="{00000000-0005-0000-0000-0000F1010000}"/>
    <cellStyle name="20 % – Zvýraznění2 3 10" xfId="457" xr:uid="{00000000-0005-0000-0000-0000F2010000}"/>
    <cellStyle name="20 % – Zvýraznění2 3 11" xfId="458" xr:uid="{00000000-0005-0000-0000-0000F3010000}"/>
    <cellStyle name="20 % – Zvýraznění2 3 2" xfId="459" xr:uid="{00000000-0005-0000-0000-0000F4010000}"/>
    <cellStyle name="20 % – Zvýraznění2 3 3" xfId="460" xr:uid="{00000000-0005-0000-0000-0000F5010000}"/>
    <cellStyle name="20 % – Zvýraznění2 3 4" xfId="461" xr:uid="{00000000-0005-0000-0000-0000F6010000}"/>
    <cellStyle name="20 % – Zvýraznění2 3 5" xfId="462" xr:uid="{00000000-0005-0000-0000-0000F7010000}"/>
    <cellStyle name="20 % – Zvýraznění2 3 6" xfId="463" xr:uid="{00000000-0005-0000-0000-0000F8010000}"/>
    <cellStyle name="20 % – Zvýraznění2 3 7" xfId="464" xr:uid="{00000000-0005-0000-0000-0000F9010000}"/>
    <cellStyle name="20 % – Zvýraznění2 3 8" xfId="465" xr:uid="{00000000-0005-0000-0000-0000FA010000}"/>
    <cellStyle name="20 % – Zvýraznění2 3 9" xfId="466" xr:uid="{00000000-0005-0000-0000-0000FB010000}"/>
    <cellStyle name="20 % – Zvýraznění2 4" xfId="467" xr:uid="{00000000-0005-0000-0000-0000FC010000}"/>
    <cellStyle name="20 % – Zvýraznění2 4 10" xfId="468" xr:uid="{00000000-0005-0000-0000-0000FD010000}"/>
    <cellStyle name="20 % – Zvýraznění2 4 11" xfId="469" xr:uid="{00000000-0005-0000-0000-0000FE010000}"/>
    <cellStyle name="20 % – Zvýraznění2 4 2" xfId="470" xr:uid="{00000000-0005-0000-0000-0000FF010000}"/>
    <cellStyle name="20 % – Zvýraznění2 4 3" xfId="471" xr:uid="{00000000-0005-0000-0000-000000020000}"/>
    <cellStyle name="20 % – Zvýraznění2 4 4" xfId="472" xr:uid="{00000000-0005-0000-0000-000001020000}"/>
    <cellStyle name="20 % – Zvýraznění2 4 5" xfId="473" xr:uid="{00000000-0005-0000-0000-000002020000}"/>
    <cellStyle name="20 % – Zvýraznění2 4 6" xfId="474" xr:uid="{00000000-0005-0000-0000-000003020000}"/>
    <cellStyle name="20 % – Zvýraznění2 4 7" xfId="475" xr:uid="{00000000-0005-0000-0000-000004020000}"/>
    <cellStyle name="20 % – Zvýraznění2 4 8" xfId="476" xr:uid="{00000000-0005-0000-0000-000005020000}"/>
    <cellStyle name="20 % – Zvýraznění2 4 9" xfId="477" xr:uid="{00000000-0005-0000-0000-000006020000}"/>
    <cellStyle name="20 % – Zvýraznění3 2" xfId="478" xr:uid="{00000000-0005-0000-0000-000007020000}"/>
    <cellStyle name="20 % – Zvýraznění3 2 10" xfId="479" xr:uid="{00000000-0005-0000-0000-000008020000}"/>
    <cellStyle name="20 % – Zvýraznění3 2 11" xfId="480" xr:uid="{00000000-0005-0000-0000-000009020000}"/>
    <cellStyle name="20 % – Zvýraznění3 2 12" xfId="481" xr:uid="{00000000-0005-0000-0000-00000A020000}"/>
    <cellStyle name="20 % – Zvýraznění3 2 13" xfId="482" xr:uid="{00000000-0005-0000-0000-00000B020000}"/>
    <cellStyle name="20 % – Zvýraznění3 2 14" xfId="483" xr:uid="{00000000-0005-0000-0000-00000C020000}"/>
    <cellStyle name="20 % – Zvýraznění3 2 15" xfId="484" xr:uid="{00000000-0005-0000-0000-00000D020000}"/>
    <cellStyle name="20 % – Zvýraznění3 2 16" xfId="485" xr:uid="{00000000-0005-0000-0000-00000E020000}"/>
    <cellStyle name="20 % – Zvýraznění3 2 2" xfId="486" xr:uid="{00000000-0005-0000-0000-00000F020000}"/>
    <cellStyle name="20 % – Zvýraznění3 2 3" xfId="487" xr:uid="{00000000-0005-0000-0000-000010020000}"/>
    <cellStyle name="20 % – Zvýraznění3 2 4" xfId="488" xr:uid="{00000000-0005-0000-0000-000011020000}"/>
    <cellStyle name="20 % – Zvýraznění3 2 5" xfId="489" xr:uid="{00000000-0005-0000-0000-000012020000}"/>
    <cellStyle name="20 % – Zvýraznění3 2 6" xfId="490" xr:uid="{00000000-0005-0000-0000-000013020000}"/>
    <cellStyle name="20 % – Zvýraznění3 2 7" xfId="491" xr:uid="{00000000-0005-0000-0000-000014020000}"/>
    <cellStyle name="20 % – Zvýraznění3 2 8" xfId="492" xr:uid="{00000000-0005-0000-0000-000015020000}"/>
    <cellStyle name="20 % – Zvýraznění3 2 9" xfId="493" xr:uid="{00000000-0005-0000-0000-000016020000}"/>
    <cellStyle name="20 % – Zvýraznění3 3" xfId="494" xr:uid="{00000000-0005-0000-0000-000017020000}"/>
    <cellStyle name="20 % – Zvýraznění3 3 10" xfId="495" xr:uid="{00000000-0005-0000-0000-000018020000}"/>
    <cellStyle name="20 % – Zvýraznění3 3 11" xfId="496" xr:uid="{00000000-0005-0000-0000-000019020000}"/>
    <cellStyle name="20 % – Zvýraznění3 3 2" xfId="497" xr:uid="{00000000-0005-0000-0000-00001A020000}"/>
    <cellStyle name="20 % – Zvýraznění3 3 3" xfId="498" xr:uid="{00000000-0005-0000-0000-00001B020000}"/>
    <cellStyle name="20 % – Zvýraznění3 3 4" xfId="499" xr:uid="{00000000-0005-0000-0000-00001C020000}"/>
    <cellStyle name="20 % – Zvýraznění3 3 5" xfId="500" xr:uid="{00000000-0005-0000-0000-00001D020000}"/>
    <cellStyle name="20 % – Zvýraznění3 3 6" xfId="501" xr:uid="{00000000-0005-0000-0000-00001E020000}"/>
    <cellStyle name="20 % – Zvýraznění3 3 7" xfId="502" xr:uid="{00000000-0005-0000-0000-00001F020000}"/>
    <cellStyle name="20 % – Zvýraznění3 3 8" xfId="503" xr:uid="{00000000-0005-0000-0000-000020020000}"/>
    <cellStyle name="20 % – Zvýraznění3 3 9" xfId="504" xr:uid="{00000000-0005-0000-0000-000021020000}"/>
    <cellStyle name="20 % – Zvýraznění3 4" xfId="505" xr:uid="{00000000-0005-0000-0000-000022020000}"/>
    <cellStyle name="20 % – Zvýraznění3 4 10" xfId="506" xr:uid="{00000000-0005-0000-0000-000023020000}"/>
    <cellStyle name="20 % – Zvýraznění3 4 11" xfId="507" xr:uid="{00000000-0005-0000-0000-000024020000}"/>
    <cellStyle name="20 % – Zvýraznění3 4 2" xfId="508" xr:uid="{00000000-0005-0000-0000-000025020000}"/>
    <cellStyle name="20 % – Zvýraznění3 4 3" xfId="509" xr:uid="{00000000-0005-0000-0000-000026020000}"/>
    <cellStyle name="20 % – Zvýraznění3 4 4" xfId="510" xr:uid="{00000000-0005-0000-0000-000027020000}"/>
    <cellStyle name="20 % – Zvýraznění3 4 5" xfId="511" xr:uid="{00000000-0005-0000-0000-000028020000}"/>
    <cellStyle name="20 % – Zvýraznění3 4 6" xfId="512" xr:uid="{00000000-0005-0000-0000-000029020000}"/>
    <cellStyle name="20 % – Zvýraznění3 4 7" xfId="513" xr:uid="{00000000-0005-0000-0000-00002A020000}"/>
    <cellStyle name="20 % – Zvýraznění3 4 8" xfId="514" xr:uid="{00000000-0005-0000-0000-00002B020000}"/>
    <cellStyle name="20 % – Zvýraznění3 4 9" xfId="515" xr:uid="{00000000-0005-0000-0000-00002C020000}"/>
    <cellStyle name="20 % – Zvýraznění4 2" xfId="516" xr:uid="{00000000-0005-0000-0000-00002D020000}"/>
    <cellStyle name="20 % – Zvýraznění4 2 10" xfId="517" xr:uid="{00000000-0005-0000-0000-00002E020000}"/>
    <cellStyle name="20 % – Zvýraznění4 2 11" xfId="518" xr:uid="{00000000-0005-0000-0000-00002F020000}"/>
    <cellStyle name="20 % – Zvýraznění4 2 12" xfId="519" xr:uid="{00000000-0005-0000-0000-000030020000}"/>
    <cellStyle name="20 % – Zvýraznění4 2 13" xfId="520" xr:uid="{00000000-0005-0000-0000-000031020000}"/>
    <cellStyle name="20 % – Zvýraznění4 2 14" xfId="521" xr:uid="{00000000-0005-0000-0000-000032020000}"/>
    <cellStyle name="20 % – Zvýraznění4 2 15" xfId="522" xr:uid="{00000000-0005-0000-0000-000033020000}"/>
    <cellStyle name="20 % – Zvýraznění4 2 16" xfId="523" xr:uid="{00000000-0005-0000-0000-000034020000}"/>
    <cellStyle name="20 % – Zvýraznění4 2 2" xfId="524" xr:uid="{00000000-0005-0000-0000-000035020000}"/>
    <cellStyle name="20 % – Zvýraznění4 2 3" xfId="525" xr:uid="{00000000-0005-0000-0000-000036020000}"/>
    <cellStyle name="20 % – Zvýraznění4 2 4" xfId="526" xr:uid="{00000000-0005-0000-0000-000037020000}"/>
    <cellStyle name="20 % – Zvýraznění4 2 5" xfId="527" xr:uid="{00000000-0005-0000-0000-000038020000}"/>
    <cellStyle name="20 % – Zvýraznění4 2 6" xfId="528" xr:uid="{00000000-0005-0000-0000-000039020000}"/>
    <cellStyle name="20 % – Zvýraznění4 2 7" xfId="529" xr:uid="{00000000-0005-0000-0000-00003A020000}"/>
    <cellStyle name="20 % – Zvýraznění4 2 8" xfId="530" xr:uid="{00000000-0005-0000-0000-00003B020000}"/>
    <cellStyle name="20 % – Zvýraznění4 2 9" xfId="531" xr:uid="{00000000-0005-0000-0000-00003C020000}"/>
    <cellStyle name="20 % – Zvýraznění4 3" xfId="532" xr:uid="{00000000-0005-0000-0000-00003D020000}"/>
    <cellStyle name="20 % – Zvýraznění4 3 10" xfId="533" xr:uid="{00000000-0005-0000-0000-00003E020000}"/>
    <cellStyle name="20 % – Zvýraznění4 3 11" xfId="534" xr:uid="{00000000-0005-0000-0000-00003F020000}"/>
    <cellStyle name="20 % – Zvýraznění4 3 2" xfId="535" xr:uid="{00000000-0005-0000-0000-000040020000}"/>
    <cellStyle name="20 % – Zvýraznění4 3 3" xfId="536" xr:uid="{00000000-0005-0000-0000-000041020000}"/>
    <cellStyle name="20 % – Zvýraznění4 3 4" xfId="537" xr:uid="{00000000-0005-0000-0000-000042020000}"/>
    <cellStyle name="20 % – Zvýraznění4 3 5" xfId="538" xr:uid="{00000000-0005-0000-0000-000043020000}"/>
    <cellStyle name="20 % – Zvýraznění4 3 6" xfId="539" xr:uid="{00000000-0005-0000-0000-000044020000}"/>
    <cellStyle name="20 % – Zvýraznění4 3 7" xfId="540" xr:uid="{00000000-0005-0000-0000-000045020000}"/>
    <cellStyle name="20 % – Zvýraznění4 3 8" xfId="541" xr:uid="{00000000-0005-0000-0000-000046020000}"/>
    <cellStyle name="20 % – Zvýraznění4 3 9" xfId="542" xr:uid="{00000000-0005-0000-0000-000047020000}"/>
    <cellStyle name="20 % – Zvýraznění4 4" xfId="543" xr:uid="{00000000-0005-0000-0000-000048020000}"/>
    <cellStyle name="20 % – Zvýraznění4 4 10" xfId="544" xr:uid="{00000000-0005-0000-0000-000049020000}"/>
    <cellStyle name="20 % – Zvýraznění4 4 11" xfId="545" xr:uid="{00000000-0005-0000-0000-00004A020000}"/>
    <cellStyle name="20 % – Zvýraznění4 4 2" xfId="546" xr:uid="{00000000-0005-0000-0000-00004B020000}"/>
    <cellStyle name="20 % – Zvýraznění4 4 3" xfId="547" xr:uid="{00000000-0005-0000-0000-00004C020000}"/>
    <cellStyle name="20 % – Zvýraznění4 4 4" xfId="548" xr:uid="{00000000-0005-0000-0000-00004D020000}"/>
    <cellStyle name="20 % – Zvýraznění4 4 5" xfId="549" xr:uid="{00000000-0005-0000-0000-00004E020000}"/>
    <cellStyle name="20 % – Zvýraznění4 4 6" xfId="550" xr:uid="{00000000-0005-0000-0000-00004F020000}"/>
    <cellStyle name="20 % – Zvýraznění4 4 7" xfId="551" xr:uid="{00000000-0005-0000-0000-000050020000}"/>
    <cellStyle name="20 % – Zvýraznění4 4 8" xfId="552" xr:uid="{00000000-0005-0000-0000-000051020000}"/>
    <cellStyle name="20 % – Zvýraznění4 4 9" xfId="553" xr:uid="{00000000-0005-0000-0000-000052020000}"/>
    <cellStyle name="20 % – Zvýraznění5 2" xfId="554" xr:uid="{00000000-0005-0000-0000-000053020000}"/>
    <cellStyle name="20 % – Zvýraznění5 2 10" xfId="555" xr:uid="{00000000-0005-0000-0000-000054020000}"/>
    <cellStyle name="20 % – Zvýraznění5 2 11" xfId="556" xr:uid="{00000000-0005-0000-0000-000055020000}"/>
    <cellStyle name="20 % – Zvýraznění5 2 12" xfId="557" xr:uid="{00000000-0005-0000-0000-000056020000}"/>
    <cellStyle name="20 % – Zvýraznění5 2 13" xfId="558" xr:uid="{00000000-0005-0000-0000-000057020000}"/>
    <cellStyle name="20 % – Zvýraznění5 2 14" xfId="559" xr:uid="{00000000-0005-0000-0000-000058020000}"/>
    <cellStyle name="20 % – Zvýraznění5 2 15" xfId="560" xr:uid="{00000000-0005-0000-0000-000059020000}"/>
    <cellStyle name="20 % – Zvýraznění5 2 16" xfId="561" xr:uid="{00000000-0005-0000-0000-00005A020000}"/>
    <cellStyle name="20 % – Zvýraznění5 2 2" xfId="562" xr:uid="{00000000-0005-0000-0000-00005B020000}"/>
    <cellStyle name="20 % – Zvýraznění5 2 3" xfId="563" xr:uid="{00000000-0005-0000-0000-00005C020000}"/>
    <cellStyle name="20 % – Zvýraznění5 2 4" xfId="564" xr:uid="{00000000-0005-0000-0000-00005D020000}"/>
    <cellStyle name="20 % – Zvýraznění5 2 5" xfId="565" xr:uid="{00000000-0005-0000-0000-00005E020000}"/>
    <cellStyle name="20 % – Zvýraznění5 2 6" xfId="566" xr:uid="{00000000-0005-0000-0000-00005F020000}"/>
    <cellStyle name="20 % – Zvýraznění5 2 7" xfId="567" xr:uid="{00000000-0005-0000-0000-000060020000}"/>
    <cellStyle name="20 % – Zvýraznění5 2 8" xfId="568" xr:uid="{00000000-0005-0000-0000-000061020000}"/>
    <cellStyle name="20 % – Zvýraznění5 2 9" xfId="569" xr:uid="{00000000-0005-0000-0000-000062020000}"/>
    <cellStyle name="20 % – Zvýraznění5 3" xfId="570" xr:uid="{00000000-0005-0000-0000-000063020000}"/>
    <cellStyle name="20 % – Zvýraznění5 3 10" xfId="571" xr:uid="{00000000-0005-0000-0000-000064020000}"/>
    <cellStyle name="20 % – Zvýraznění5 3 11" xfId="572" xr:uid="{00000000-0005-0000-0000-000065020000}"/>
    <cellStyle name="20 % – Zvýraznění5 3 2" xfId="573" xr:uid="{00000000-0005-0000-0000-000066020000}"/>
    <cellStyle name="20 % – Zvýraznění5 3 3" xfId="574" xr:uid="{00000000-0005-0000-0000-000067020000}"/>
    <cellStyle name="20 % – Zvýraznění5 3 4" xfId="575" xr:uid="{00000000-0005-0000-0000-000068020000}"/>
    <cellStyle name="20 % – Zvýraznění5 3 5" xfId="576" xr:uid="{00000000-0005-0000-0000-000069020000}"/>
    <cellStyle name="20 % – Zvýraznění5 3 6" xfId="577" xr:uid="{00000000-0005-0000-0000-00006A020000}"/>
    <cellStyle name="20 % – Zvýraznění5 3 7" xfId="578" xr:uid="{00000000-0005-0000-0000-00006B020000}"/>
    <cellStyle name="20 % – Zvýraznění5 3 8" xfId="579" xr:uid="{00000000-0005-0000-0000-00006C020000}"/>
    <cellStyle name="20 % – Zvýraznění5 3 9" xfId="580" xr:uid="{00000000-0005-0000-0000-00006D020000}"/>
    <cellStyle name="20 % – Zvýraznění5 4" xfId="581" xr:uid="{00000000-0005-0000-0000-00006E020000}"/>
    <cellStyle name="20 % – Zvýraznění5 4 10" xfId="582" xr:uid="{00000000-0005-0000-0000-00006F020000}"/>
    <cellStyle name="20 % – Zvýraznění5 4 11" xfId="583" xr:uid="{00000000-0005-0000-0000-000070020000}"/>
    <cellStyle name="20 % – Zvýraznění5 4 2" xfId="584" xr:uid="{00000000-0005-0000-0000-000071020000}"/>
    <cellStyle name="20 % – Zvýraznění5 4 3" xfId="585" xr:uid="{00000000-0005-0000-0000-000072020000}"/>
    <cellStyle name="20 % – Zvýraznění5 4 4" xfId="586" xr:uid="{00000000-0005-0000-0000-000073020000}"/>
    <cellStyle name="20 % – Zvýraznění5 4 5" xfId="587" xr:uid="{00000000-0005-0000-0000-000074020000}"/>
    <cellStyle name="20 % – Zvýraznění5 4 6" xfId="588" xr:uid="{00000000-0005-0000-0000-000075020000}"/>
    <cellStyle name="20 % – Zvýraznění5 4 7" xfId="589" xr:uid="{00000000-0005-0000-0000-000076020000}"/>
    <cellStyle name="20 % – Zvýraznění5 4 8" xfId="590" xr:uid="{00000000-0005-0000-0000-000077020000}"/>
    <cellStyle name="20 % – Zvýraznění5 4 9" xfId="591" xr:uid="{00000000-0005-0000-0000-000078020000}"/>
    <cellStyle name="20 % – Zvýraznění6 2" xfId="592" xr:uid="{00000000-0005-0000-0000-000079020000}"/>
    <cellStyle name="20 % – Zvýraznění6 2 10" xfId="593" xr:uid="{00000000-0005-0000-0000-00007A020000}"/>
    <cellStyle name="20 % – Zvýraznění6 2 11" xfId="594" xr:uid="{00000000-0005-0000-0000-00007B020000}"/>
    <cellStyle name="20 % – Zvýraznění6 2 12" xfId="595" xr:uid="{00000000-0005-0000-0000-00007C020000}"/>
    <cellStyle name="20 % – Zvýraznění6 2 13" xfId="596" xr:uid="{00000000-0005-0000-0000-00007D020000}"/>
    <cellStyle name="20 % – Zvýraznění6 2 14" xfId="597" xr:uid="{00000000-0005-0000-0000-00007E020000}"/>
    <cellStyle name="20 % – Zvýraznění6 2 15" xfId="598" xr:uid="{00000000-0005-0000-0000-00007F020000}"/>
    <cellStyle name="20 % – Zvýraznění6 2 16" xfId="599" xr:uid="{00000000-0005-0000-0000-000080020000}"/>
    <cellStyle name="20 % – Zvýraznění6 2 2" xfId="600" xr:uid="{00000000-0005-0000-0000-000081020000}"/>
    <cellStyle name="20 % – Zvýraznění6 2 3" xfId="601" xr:uid="{00000000-0005-0000-0000-000082020000}"/>
    <cellStyle name="20 % – Zvýraznění6 2 4" xfId="602" xr:uid="{00000000-0005-0000-0000-000083020000}"/>
    <cellStyle name="20 % – Zvýraznění6 2 5" xfId="603" xr:uid="{00000000-0005-0000-0000-000084020000}"/>
    <cellStyle name="20 % – Zvýraznění6 2 6" xfId="604" xr:uid="{00000000-0005-0000-0000-000085020000}"/>
    <cellStyle name="20 % – Zvýraznění6 2 7" xfId="605" xr:uid="{00000000-0005-0000-0000-000086020000}"/>
    <cellStyle name="20 % – Zvýraznění6 2 8" xfId="606" xr:uid="{00000000-0005-0000-0000-000087020000}"/>
    <cellStyle name="20 % – Zvýraznění6 2 9" xfId="607" xr:uid="{00000000-0005-0000-0000-000088020000}"/>
    <cellStyle name="20 % – Zvýraznění6 3" xfId="608" xr:uid="{00000000-0005-0000-0000-000089020000}"/>
    <cellStyle name="20 % – Zvýraznění6 3 10" xfId="609" xr:uid="{00000000-0005-0000-0000-00008A020000}"/>
    <cellStyle name="20 % – Zvýraznění6 3 11" xfId="610" xr:uid="{00000000-0005-0000-0000-00008B020000}"/>
    <cellStyle name="20 % – Zvýraznění6 3 2" xfId="611" xr:uid="{00000000-0005-0000-0000-00008C020000}"/>
    <cellStyle name="20 % – Zvýraznění6 3 3" xfId="612" xr:uid="{00000000-0005-0000-0000-00008D020000}"/>
    <cellStyle name="20 % – Zvýraznění6 3 4" xfId="613" xr:uid="{00000000-0005-0000-0000-00008E020000}"/>
    <cellStyle name="20 % – Zvýraznění6 3 5" xfId="614" xr:uid="{00000000-0005-0000-0000-00008F020000}"/>
    <cellStyle name="20 % – Zvýraznění6 3 6" xfId="615" xr:uid="{00000000-0005-0000-0000-000090020000}"/>
    <cellStyle name="20 % – Zvýraznění6 3 7" xfId="616" xr:uid="{00000000-0005-0000-0000-000091020000}"/>
    <cellStyle name="20 % – Zvýraznění6 3 8" xfId="617" xr:uid="{00000000-0005-0000-0000-000092020000}"/>
    <cellStyle name="20 % – Zvýraznění6 3 9" xfId="618" xr:uid="{00000000-0005-0000-0000-000093020000}"/>
    <cellStyle name="20 % – Zvýraznění6 4" xfId="619" xr:uid="{00000000-0005-0000-0000-000094020000}"/>
    <cellStyle name="20 % – Zvýraznění6 4 10" xfId="620" xr:uid="{00000000-0005-0000-0000-000095020000}"/>
    <cellStyle name="20 % – Zvýraznění6 4 11" xfId="621" xr:uid="{00000000-0005-0000-0000-000096020000}"/>
    <cellStyle name="20 % – Zvýraznění6 4 2" xfId="622" xr:uid="{00000000-0005-0000-0000-000097020000}"/>
    <cellStyle name="20 % – Zvýraznění6 4 3" xfId="623" xr:uid="{00000000-0005-0000-0000-000098020000}"/>
    <cellStyle name="20 % – Zvýraznění6 4 4" xfId="624" xr:uid="{00000000-0005-0000-0000-000099020000}"/>
    <cellStyle name="20 % – Zvýraznění6 4 5" xfId="625" xr:uid="{00000000-0005-0000-0000-00009A020000}"/>
    <cellStyle name="20 % – Zvýraznění6 4 6" xfId="626" xr:uid="{00000000-0005-0000-0000-00009B020000}"/>
    <cellStyle name="20 % – Zvýraznění6 4 7" xfId="627" xr:uid="{00000000-0005-0000-0000-00009C020000}"/>
    <cellStyle name="20 % – Zvýraznění6 4 8" xfId="628" xr:uid="{00000000-0005-0000-0000-00009D020000}"/>
    <cellStyle name="20 % – Zvýraznění6 4 9" xfId="629" xr:uid="{00000000-0005-0000-0000-00009E020000}"/>
    <cellStyle name="20 % - zvýraznenie1" xfId="1" xr:uid="{00000000-0005-0000-0000-000007000000}"/>
    <cellStyle name="20 % - zvýraznenie2" xfId="2" xr:uid="{00000000-0005-0000-0000-000008000000}"/>
    <cellStyle name="20 % - zvýraznenie3" xfId="3" xr:uid="{00000000-0005-0000-0000-000009000000}"/>
    <cellStyle name="20 % - zvýraznenie4" xfId="4" xr:uid="{00000000-0005-0000-0000-00000A000000}"/>
    <cellStyle name="20 % - zvýraznenie5" xfId="5" xr:uid="{00000000-0005-0000-0000-00000B000000}"/>
    <cellStyle name="20 % - zvýraznenie6" xfId="6" xr:uid="{00000000-0005-0000-0000-00000C000000}"/>
    <cellStyle name="40 % – Zvýraznění1 2" xfId="630" xr:uid="{00000000-0005-0000-0000-00009F020000}"/>
    <cellStyle name="40 % – Zvýraznění1 2 10" xfId="631" xr:uid="{00000000-0005-0000-0000-0000A0020000}"/>
    <cellStyle name="40 % – Zvýraznění1 2 11" xfId="632" xr:uid="{00000000-0005-0000-0000-0000A1020000}"/>
    <cellStyle name="40 % – Zvýraznění1 2 12" xfId="633" xr:uid="{00000000-0005-0000-0000-0000A2020000}"/>
    <cellStyle name="40 % – Zvýraznění1 2 13" xfId="634" xr:uid="{00000000-0005-0000-0000-0000A3020000}"/>
    <cellStyle name="40 % – Zvýraznění1 2 14" xfId="635" xr:uid="{00000000-0005-0000-0000-0000A4020000}"/>
    <cellStyle name="40 % – Zvýraznění1 2 15" xfId="636" xr:uid="{00000000-0005-0000-0000-0000A5020000}"/>
    <cellStyle name="40 % – Zvýraznění1 2 16" xfId="637" xr:uid="{00000000-0005-0000-0000-0000A6020000}"/>
    <cellStyle name="40 % – Zvýraznění1 2 2" xfId="638" xr:uid="{00000000-0005-0000-0000-0000A7020000}"/>
    <cellStyle name="40 % – Zvýraznění1 2 3" xfId="639" xr:uid="{00000000-0005-0000-0000-0000A8020000}"/>
    <cellStyle name="40 % – Zvýraznění1 2 4" xfId="640" xr:uid="{00000000-0005-0000-0000-0000A9020000}"/>
    <cellStyle name="40 % – Zvýraznění1 2 5" xfId="641" xr:uid="{00000000-0005-0000-0000-0000AA020000}"/>
    <cellStyle name="40 % – Zvýraznění1 2 6" xfId="642" xr:uid="{00000000-0005-0000-0000-0000AB020000}"/>
    <cellStyle name="40 % – Zvýraznění1 2 7" xfId="643" xr:uid="{00000000-0005-0000-0000-0000AC020000}"/>
    <cellStyle name="40 % – Zvýraznění1 2 8" xfId="644" xr:uid="{00000000-0005-0000-0000-0000AD020000}"/>
    <cellStyle name="40 % – Zvýraznění1 2 9" xfId="645" xr:uid="{00000000-0005-0000-0000-0000AE020000}"/>
    <cellStyle name="40 % – Zvýraznění1 3" xfId="646" xr:uid="{00000000-0005-0000-0000-0000AF020000}"/>
    <cellStyle name="40 % – Zvýraznění1 3 10" xfId="647" xr:uid="{00000000-0005-0000-0000-0000B0020000}"/>
    <cellStyle name="40 % – Zvýraznění1 3 11" xfId="648" xr:uid="{00000000-0005-0000-0000-0000B1020000}"/>
    <cellStyle name="40 % – Zvýraznění1 3 2" xfId="649" xr:uid="{00000000-0005-0000-0000-0000B2020000}"/>
    <cellStyle name="40 % – Zvýraznění1 3 3" xfId="650" xr:uid="{00000000-0005-0000-0000-0000B3020000}"/>
    <cellStyle name="40 % – Zvýraznění1 3 4" xfId="651" xr:uid="{00000000-0005-0000-0000-0000B4020000}"/>
    <cellStyle name="40 % – Zvýraznění1 3 5" xfId="652" xr:uid="{00000000-0005-0000-0000-0000B5020000}"/>
    <cellStyle name="40 % – Zvýraznění1 3 6" xfId="653" xr:uid="{00000000-0005-0000-0000-0000B6020000}"/>
    <cellStyle name="40 % – Zvýraznění1 3 7" xfId="654" xr:uid="{00000000-0005-0000-0000-0000B7020000}"/>
    <cellStyle name="40 % – Zvýraznění1 3 8" xfId="655" xr:uid="{00000000-0005-0000-0000-0000B8020000}"/>
    <cellStyle name="40 % – Zvýraznění1 3 9" xfId="656" xr:uid="{00000000-0005-0000-0000-0000B9020000}"/>
    <cellStyle name="40 % – Zvýraznění1 4" xfId="657" xr:uid="{00000000-0005-0000-0000-0000BA020000}"/>
    <cellStyle name="40 % – Zvýraznění1 4 10" xfId="658" xr:uid="{00000000-0005-0000-0000-0000BB020000}"/>
    <cellStyle name="40 % – Zvýraznění1 4 11" xfId="659" xr:uid="{00000000-0005-0000-0000-0000BC020000}"/>
    <cellStyle name="40 % – Zvýraznění1 4 2" xfId="660" xr:uid="{00000000-0005-0000-0000-0000BD020000}"/>
    <cellStyle name="40 % – Zvýraznění1 4 3" xfId="661" xr:uid="{00000000-0005-0000-0000-0000BE020000}"/>
    <cellStyle name="40 % – Zvýraznění1 4 4" xfId="662" xr:uid="{00000000-0005-0000-0000-0000BF020000}"/>
    <cellStyle name="40 % – Zvýraznění1 4 5" xfId="663" xr:uid="{00000000-0005-0000-0000-0000C0020000}"/>
    <cellStyle name="40 % – Zvýraznění1 4 6" xfId="664" xr:uid="{00000000-0005-0000-0000-0000C1020000}"/>
    <cellStyle name="40 % – Zvýraznění1 4 7" xfId="665" xr:uid="{00000000-0005-0000-0000-0000C2020000}"/>
    <cellStyle name="40 % – Zvýraznění1 4 8" xfId="666" xr:uid="{00000000-0005-0000-0000-0000C3020000}"/>
    <cellStyle name="40 % – Zvýraznění1 4 9" xfId="667" xr:uid="{00000000-0005-0000-0000-0000C4020000}"/>
    <cellStyle name="40 % – Zvýraznění2 2" xfId="668" xr:uid="{00000000-0005-0000-0000-0000C5020000}"/>
    <cellStyle name="40 % – Zvýraznění2 2 10" xfId="669" xr:uid="{00000000-0005-0000-0000-0000C6020000}"/>
    <cellStyle name="40 % – Zvýraznění2 2 11" xfId="670" xr:uid="{00000000-0005-0000-0000-0000C7020000}"/>
    <cellStyle name="40 % – Zvýraznění2 2 12" xfId="671" xr:uid="{00000000-0005-0000-0000-0000C8020000}"/>
    <cellStyle name="40 % – Zvýraznění2 2 13" xfId="672" xr:uid="{00000000-0005-0000-0000-0000C9020000}"/>
    <cellStyle name="40 % – Zvýraznění2 2 14" xfId="673" xr:uid="{00000000-0005-0000-0000-0000CA020000}"/>
    <cellStyle name="40 % – Zvýraznění2 2 15" xfId="674" xr:uid="{00000000-0005-0000-0000-0000CB020000}"/>
    <cellStyle name="40 % – Zvýraznění2 2 16" xfId="675" xr:uid="{00000000-0005-0000-0000-0000CC020000}"/>
    <cellStyle name="40 % – Zvýraznění2 2 2" xfId="676" xr:uid="{00000000-0005-0000-0000-0000CD020000}"/>
    <cellStyle name="40 % – Zvýraznění2 2 3" xfId="677" xr:uid="{00000000-0005-0000-0000-0000CE020000}"/>
    <cellStyle name="40 % – Zvýraznění2 2 4" xfId="678" xr:uid="{00000000-0005-0000-0000-0000CF020000}"/>
    <cellStyle name="40 % – Zvýraznění2 2 5" xfId="679" xr:uid="{00000000-0005-0000-0000-0000D0020000}"/>
    <cellStyle name="40 % – Zvýraznění2 2 6" xfId="680" xr:uid="{00000000-0005-0000-0000-0000D1020000}"/>
    <cellStyle name="40 % – Zvýraznění2 2 7" xfId="681" xr:uid="{00000000-0005-0000-0000-0000D2020000}"/>
    <cellStyle name="40 % – Zvýraznění2 2 8" xfId="682" xr:uid="{00000000-0005-0000-0000-0000D3020000}"/>
    <cellStyle name="40 % – Zvýraznění2 2 9" xfId="683" xr:uid="{00000000-0005-0000-0000-0000D4020000}"/>
    <cellStyle name="40 % – Zvýraznění2 3" xfId="684" xr:uid="{00000000-0005-0000-0000-0000D5020000}"/>
    <cellStyle name="40 % – Zvýraznění2 3 10" xfId="685" xr:uid="{00000000-0005-0000-0000-0000D6020000}"/>
    <cellStyle name="40 % – Zvýraznění2 3 11" xfId="686" xr:uid="{00000000-0005-0000-0000-0000D7020000}"/>
    <cellStyle name="40 % – Zvýraznění2 3 2" xfId="687" xr:uid="{00000000-0005-0000-0000-0000D8020000}"/>
    <cellStyle name="40 % – Zvýraznění2 3 3" xfId="688" xr:uid="{00000000-0005-0000-0000-0000D9020000}"/>
    <cellStyle name="40 % – Zvýraznění2 3 4" xfId="689" xr:uid="{00000000-0005-0000-0000-0000DA020000}"/>
    <cellStyle name="40 % – Zvýraznění2 3 5" xfId="690" xr:uid="{00000000-0005-0000-0000-0000DB020000}"/>
    <cellStyle name="40 % – Zvýraznění2 3 6" xfId="691" xr:uid="{00000000-0005-0000-0000-0000DC020000}"/>
    <cellStyle name="40 % – Zvýraznění2 3 7" xfId="692" xr:uid="{00000000-0005-0000-0000-0000DD020000}"/>
    <cellStyle name="40 % – Zvýraznění2 3 8" xfId="693" xr:uid="{00000000-0005-0000-0000-0000DE020000}"/>
    <cellStyle name="40 % – Zvýraznění2 3 9" xfId="694" xr:uid="{00000000-0005-0000-0000-0000DF020000}"/>
    <cellStyle name="40 % – Zvýraznění2 4" xfId="695" xr:uid="{00000000-0005-0000-0000-0000E0020000}"/>
    <cellStyle name="40 % – Zvýraznění2 4 10" xfId="696" xr:uid="{00000000-0005-0000-0000-0000E1020000}"/>
    <cellStyle name="40 % – Zvýraznění2 4 11" xfId="697" xr:uid="{00000000-0005-0000-0000-0000E2020000}"/>
    <cellStyle name="40 % – Zvýraznění2 4 2" xfId="698" xr:uid="{00000000-0005-0000-0000-0000E3020000}"/>
    <cellStyle name="40 % – Zvýraznění2 4 3" xfId="699" xr:uid="{00000000-0005-0000-0000-0000E4020000}"/>
    <cellStyle name="40 % – Zvýraznění2 4 4" xfId="700" xr:uid="{00000000-0005-0000-0000-0000E5020000}"/>
    <cellStyle name="40 % – Zvýraznění2 4 5" xfId="701" xr:uid="{00000000-0005-0000-0000-0000E6020000}"/>
    <cellStyle name="40 % – Zvýraznění2 4 6" xfId="702" xr:uid="{00000000-0005-0000-0000-0000E7020000}"/>
    <cellStyle name="40 % – Zvýraznění2 4 7" xfId="703" xr:uid="{00000000-0005-0000-0000-0000E8020000}"/>
    <cellStyle name="40 % – Zvýraznění2 4 8" xfId="704" xr:uid="{00000000-0005-0000-0000-0000E9020000}"/>
    <cellStyle name="40 % – Zvýraznění2 4 9" xfId="705" xr:uid="{00000000-0005-0000-0000-0000EA020000}"/>
    <cellStyle name="40 % – Zvýraznění3 2" xfId="706" xr:uid="{00000000-0005-0000-0000-0000EB020000}"/>
    <cellStyle name="40 % – Zvýraznění3 2 10" xfId="707" xr:uid="{00000000-0005-0000-0000-0000EC020000}"/>
    <cellStyle name="40 % – Zvýraznění3 2 11" xfId="708" xr:uid="{00000000-0005-0000-0000-0000ED020000}"/>
    <cellStyle name="40 % – Zvýraznění3 2 12" xfId="709" xr:uid="{00000000-0005-0000-0000-0000EE020000}"/>
    <cellStyle name="40 % – Zvýraznění3 2 13" xfId="710" xr:uid="{00000000-0005-0000-0000-0000EF020000}"/>
    <cellStyle name="40 % – Zvýraznění3 2 14" xfId="711" xr:uid="{00000000-0005-0000-0000-0000F0020000}"/>
    <cellStyle name="40 % – Zvýraznění3 2 15" xfId="712" xr:uid="{00000000-0005-0000-0000-0000F1020000}"/>
    <cellStyle name="40 % – Zvýraznění3 2 16" xfId="713" xr:uid="{00000000-0005-0000-0000-0000F2020000}"/>
    <cellStyle name="40 % – Zvýraznění3 2 2" xfId="714" xr:uid="{00000000-0005-0000-0000-0000F3020000}"/>
    <cellStyle name="40 % – Zvýraznění3 2 3" xfId="715" xr:uid="{00000000-0005-0000-0000-0000F4020000}"/>
    <cellStyle name="40 % – Zvýraznění3 2 4" xfId="716" xr:uid="{00000000-0005-0000-0000-0000F5020000}"/>
    <cellStyle name="40 % – Zvýraznění3 2 5" xfId="717" xr:uid="{00000000-0005-0000-0000-0000F6020000}"/>
    <cellStyle name="40 % – Zvýraznění3 2 6" xfId="718" xr:uid="{00000000-0005-0000-0000-0000F7020000}"/>
    <cellStyle name="40 % – Zvýraznění3 2 7" xfId="719" xr:uid="{00000000-0005-0000-0000-0000F8020000}"/>
    <cellStyle name="40 % – Zvýraznění3 2 8" xfId="720" xr:uid="{00000000-0005-0000-0000-0000F9020000}"/>
    <cellStyle name="40 % – Zvýraznění3 2 9" xfId="721" xr:uid="{00000000-0005-0000-0000-0000FA020000}"/>
    <cellStyle name="40 % – Zvýraznění3 3" xfId="722" xr:uid="{00000000-0005-0000-0000-0000FB020000}"/>
    <cellStyle name="40 % – Zvýraznění3 3 10" xfId="723" xr:uid="{00000000-0005-0000-0000-0000FC020000}"/>
    <cellStyle name="40 % – Zvýraznění3 3 11" xfId="724" xr:uid="{00000000-0005-0000-0000-0000FD020000}"/>
    <cellStyle name="40 % – Zvýraznění3 3 2" xfId="725" xr:uid="{00000000-0005-0000-0000-0000FE020000}"/>
    <cellStyle name="40 % – Zvýraznění3 3 3" xfId="726" xr:uid="{00000000-0005-0000-0000-0000FF020000}"/>
    <cellStyle name="40 % – Zvýraznění3 3 4" xfId="727" xr:uid="{00000000-0005-0000-0000-000000030000}"/>
    <cellStyle name="40 % – Zvýraznění3 3 5" xfId="728" xr:uid="{00000000-0005-0000-0000-000001030000}"/>
    <cellStyle name="40 % – Zvýraznění3 3 6" xfId="729" xr:uid="{00000000-0005-0000-0000-000002030000}"/>
    <cellStyle name="40 % – Zvýraznění3 3 7" xfId="730" xr:uid="{00000000-0005-0000-0000-000003030000}"/>
    <cellStyle name="40 % – Zvýraznění3 3 8" xfId="731" xr:uid="{00000000-0005-0000-0000-000004030000}"/>
    <cellStyle name="40 % – Zvýraznění3 3 9" xfId="732" xr:uid="{00000000-0005-0000-0000-000005030000}"/>
    <cellStyle name="40 % – Zvýraznění3 4" xfId="733" xr:uid="{00000000-0005-0000-0000-000006030000}"/>
    <cellStyle name="40 % – Zvýraznění3 4 10" xfId="734" xr:uid="{00000000-0005-0000-0000-000007030000}"/>
    <cellStyle name="40 % – Zvýraznění3 4 11" xfId="735" xr:uid="{00000000-0005-0000-0000-000008030000}"/>
    <cellStyle name="40 % – Zvýraznění3 4 2" xfId="736" xr:uid="{00000000-0005-0000-0000-000009030000}"/>
    <cellStyle name="40 % – Zvýraznění3 4 3" xfId="737" xr:uid="{00000000-0005-0000-0000-00000A030000}"/>
    <cellStyle name="40 % – Zvýraznění3 4 4" xfId="738" xr:uid="{00000000-0005-0000-0000-00000B030000}"/>
    <cellStyle name="40 % – Zvýraznění3 4 5" xfId="739" xr:uid="{00000000-0005-0000-0000-00000C030000}"/>
    <cellStyle name="40 % – Zvýraznění3 4 6" xfId="740" xr:uid="{00000000-0005-0000-0000-00000D030000}"/>
    <cellStyle name="40 % – Zvýraznění3 4 7" xfId="741" xr:uid="{00000000-0005-0000-0000-00000E030000}"/>
    <cellStyle name="40 % – Zvýraznění3 4 8" xfId="742" xr:uid="{00000000-0005-0000-0000-00000F030000}"/>
    <cellStyle name="40 % – Zvýraznění3 4 9" xfId="743" xr:uid="{00000000-0005-0000-0000-000010030000}"/>
    <cellStyle name="40 % – Zvýraznění4 2" xfId="744" xr:uid="{00000000-0005-0000-0000-000011030000}"/>
    <cellStyle name="40 % – Zvýraznění4 2 10" xfId="745" xr:uid="{00000000-0005-0000-0000-000012030000}"/>
    <cellStyle name="40 % – Zvýraznění4 2 11" xfId="746" xr:uid="{00000000-0005-0000-0000-000013030000}"/>
    <cellStyle name="40 % – Zvýraznění4 2 12" xfId="747" xr:uid="{00000000-0005-0000-0000-000014030000}"/>
    <cellStyle name="40 % – Zvýraznění4 2 13" xfId="748" xr:uid="{00000000-0005-0000-0000-000015030000}"/>
    <cellStyle name="40 % – Zvýraznění4 2 14" xfId="749" xr:uid="{00000000-0005-0000-0000-000016030000}"/>
    <cellStyle name="40 % – Zvýraznění4 2 15" xfId="750" xr:uid="{00000000-0005-0000-0000-000017030000}"/>
    <cellStyle name="40 % – Zvýraznění4 2 16" xfId="751" xr:uid="{00000000-0005-0000-0000-000018030000}"/>
    <cellStyle name="40 % – Zvýraznění4 2 2" xfId="752" xr:uid="{00000000-0005-0000-0000-000019030000}"/>
    <cellStyle name="40 % – Zvýraznění4 2 3" xfId="753" xr:uid="{00000000-0005-0000-0000-00001A030000}"/>
    <cellStyle name="40 % – Zvýraznění4 2 4" xfId="754" xr:uid="{00000000-0005-0000-0000-00001B030000}"/>
    <cellStyle name="40 % – Zvýraznění4 2 5" xfId="755" xr:uid="{00000000-0005-0000-0000-00001C030000}"/>
    <cellStyle name="40 % – Zvýraznění4 2 6" xfId="756" xr:uid="{00000000-0005-0000-0000-00001D030000}"/>
    <cellStyle name="40 % – Zvýraznění4 2 7" xfId="757" xr:uid="{00000000-0005-0000-0000-00001E030000}"/>
    <cellStyle name="40 % – Zvýraznění4 2 8" xfId="758" xr:uid="{00000000-0005-0000-0000-00001F030000}"/>
    <cellStyle name="40 % – Zvýraznění4 2 9" xfId="759" xr:uid="{00000000-0005-0000-0000-000020030000}"/>
    <cellStyle name="40 % – Zvýraznění4 3" xfId="760" xr:uid="{00000000-0005-0000-0000-000021030000}"/>
    <cellStyle name="40 % – Zvýraznění4 3 10" xfId="761" xr:uid="{00000000-0005-0000-0000-000022030000}"/>
    <cellStyle name="40 % – Zvýraznění4 3 11" xfId="762" xr:uid="{00000000-0005-0000-0000-000023030000}"/>
    <cellStyle name="40 % – Zvýraznění4 3 2" xfId="763" xr:uid="{00000000-0005-0000-0000-000024030000}"/>
    <cellStyle name="40 % – Zvýraznění4 3 3" xfId="764" xr:uid="{00000000-0005-0000-0000-000025030000}"/>
    <cellStyle name="40 % – Zvýraznění4 3 4" xfId="765" xr:uid="{00000000-0005-0000-0000-000026030000}"/>
    <cellStyle name="40 % – Zvýraznění4 3 5" xfId="766" xr:uid="{00000000-0005-0000-0000-000027030000}"/>
    <cellStyle name="40 % – Zvýraznění4 3 6" xfId="767" xr:uid="{00000000-0005-0000-0000-000028030000}"/>
    <cellStyle name="40 % – Zvýraznění4 3 7" xfId="768" xr:uid="{00000000-0005-0000-0000-000029030000}"/>
    <cellStyle name="40 % – Zvýraznění4 3 8" xfId="769" xr:uid="{00000000-0005-0000-0000-00002A030000}"/>
    <cellStyle name="40 % – Zvýraznění4 3 9" xfId="770" xr:uid="{00000000-0005-0000-0000-00002B030000}"/>
    <cellStyle name="40 % – Zvýraznění4 4" xfId="771" xr:uid="{00000000-0005-0000-0000-00002C030000}"/>
    <cellStyle name="40 % – Zvýraznění4 4 10" xfId="772" xr:uid="{00000000-0005-0000-0000-00002D030000}"/>
    <cellStyle name="40 % – Zvýraznění4 4 11" xfId="773" xr:uid="{00000000-0005-0000-0000-00002E030000}"/>
    <cellStyle name="40 % – Zvýraznění4 4 2" xfId="774" xr:uid="{00000000-0005-0000-0000-00002F030000}"/>
    <cellStyle name="40 % – Zvýraznění4 4 3" xfId="775" xr:uid="{00000000-0005-0000-0000-000030030000}"/>
    <cellStyle name="40 % – Zvýraznění4 4 4" xfId="776" xr:uid="{00000000-0005-0000-0000-000031030000}"/>
    <cellStyle name="40 % – Zvýraznění4 4 5" xfId="777" xr:uid="{00000000-0005-0000-0000-000032030000}"/>
    <cellStyle name="40 % – Zvýraznění4 4 6" xfId="778" xr:uid="{00000000-0005-0000-0000-000033030000}"/>
    <cellStyle name="40 % – Zvýraznění4 4 7" xfId="779" xr:uid="{00000000-0005-0000-0000-000034030000}"/>
    <cellStyle name="40 % – Zvýraznění4 4 8" xfId="780" xr:uid="{00000000-0005-0000-0000-000035030000}"/>
    <cellStyle name="40 % – Zvýraznění4 4 9" xfId="781" xr:uid="{00000000-0005-0000-0000-000036030000}"/>
    <cellStyle name="40 % – Zvýraznění5 2" xfId="782" xr:uid="{00000000-0005-0000-0000-000037030000}"/>
    <cellStyle name="40 % – Zvýraznění5 2 10" xfId="783" xr:uid="{00000000-0005-0000-0000-000038030000}"/>
    <cellStyle name="40 % – Zvýraznění5 2 11" xfId="784" xr:uid="{00000000-0005-0000-0000-000039030000}"/>
    <cellStyle name="40 % – Zvýraznění5 2 12" xfId="785" xr:uid="{00000000-0005-0000-0000-00003A030000}"/>
    <cellStyle name="40 % – Zvýraznění5 2 13" xfId="786" xr:uid="{00000000-0005-0000-0000-00003B030000}"/>
    <cellStyle name="40 % – Zvýraznění5 2 14" xfId="787" xr:uid="{00000000-0005-0000-0000-00003C030000}"/>
    <cellStyle name="40 % – Zvýraznění5 2 15" xfId="788" xr:uid="{00000000-0005-0000-0000-00003D030000}"/>
    <cellStyle name="40 % – Zvýraznění5 2 16" xfId="789" xr:uid="{00000000-0005-0000-0000-00003E030000}"/>
    <cellStyle name="40 % – Zvýraznění5 2 2" xfId="790" xr:uid="{00000000-0005-0000-0000-00003F030000}"/>
    <cellStyle name="40 % – Zvýraznění5 2 3" xfId="791" xr:uid="{00000000-0005-0000-0000-000040030000}"/>
    <cellStyle name="40 % – Zvýraznění5 2 4" xfId="792" xr:uid="{00000000-0005-0000-0000-000041030000}"/>
    <cellStyle name="40 % – Zvýraznění5 2 5" xfId="793" xr:uid="{00000000-0005-0000-0000-000042030000}"/>
    <cellStyle name="40 % – Zvýraznění5 2 6" xfId="794" xr:uid="{00000000-0005-0000-0000-000043030000}"/>
    <cellStyle name="40 % – Zvýraznění5 2 7" xfId="795" xr:uid="{00000000-0005-0000-0000-000044030000}"/>
    <cellStyle name="40 % – Zvýraznění5 2 8" xfId="796" xr:uid="{00000000-0005-0000-0000-000045030000}"/>
    <cellStyle name="40 % – Zvýraznění5 2 9" xfId="797" xr:uid="{00000000-0005-0000-0000-000046030000}"/>
    <cellStyle name="40 % – Zvýraznění5 3" xfId="798" xr:uid="{00000000-0005-0000-0000-000047030000}"/>
    <cellStyle name="40 % – Zvýraznění5 3 10" xfId="799" xr:uid="{00000000-0005-0000-0000-000048030000}"/>
    <cellStyle name="40 % – Zvýraznění5 3 11" xfId="800" xr:uid="{00000000-0005-0000-0000-000049030000}"/>
    <cellStyle name="40 % – Zvýraznění5 3 2" xfId="801" xr:uid="{00000000-0005-0000-0000-00004A030000}"/>
    <cellStyle name="40 % – Zvýraznění5 3 3" xfId="802" xr:uid="{00000000-0005-0000-0000-00004B030000}"/>
    <cellStyle name="40 % – Zvýraznění5 3 4" xfId="803" xr:uid="{00000000-0005-0000-0000-00004C030000}"/>
    <cellStyle name="40 % – Zvýraznění5 3 5" xfId="804" xr:uid="{00000000-0005-0000-0000-00004D030000}"/>
    <cellStyle name="40 % – Zvýraznění5 3 6" xfId="805" xr:uid="{00000000-0005-0000-0000-00004E030000}"/>
    <cellStyle name="40 % – Zvýraznění5 3 7" xfId="806" xr:uid="{00000000-0005-0000-0000-00004F030000}"/>
    <cellStyle name="40 % – Zvýraznění5 3 8" xfId="807" xr:uid="{00000000-0005-0000-0000-000050030000}"/>
    <cellStyle name="40 % – Zvýraznění5 3 9" xfId="808" xr:uid="{00000000-0005-0000-0000-000051030000}"/>
    <cellStyle name="40 % – Zvýraznění5 4" xfId="809" xr:uid="{00000000-0005-0000-0000-000052030000}"/>
    <cellStyle name="40 % – Zvýraznění5 4 10" xfId="810" xr:uid="{00000000-0005-0000-0000-000053030000}"/>
    <cellStyle name="40 % – Zvýraznění5 4 11" xfId="811" xr:uid="{00000000-0005-0000-0000-000054030000}"/>
    <cellStyle name="40 % – Zvýraznění5 4 2" xfId="812" xr:uid="{00000000-0005-0000-0000-000055030000}"/>
    <cellStyle name="40 % – Zvýraznění5 4 3" xfId="813" xr:uid="{00000000-0005-0000-0000-000056030000}"/>
    <cellStyle name="40 % – Zvýraznění5 4 4" xfId="814" xr:uid="{00000000-0005-0000-0000-000057030000}"/>
    <cellStyle name="40 % – Zvýraznění5 4 5" xfId="815" xr:uid="{00000000-0005-0000-0000-000058030000}"/>
    <cellStyle name="40 % – Zvýraznění5 4 6" xfId="816" xr:uid="{00000000-0005-0000-0000-000059030000}"/>
    <cellStyle name="40 % – Zvýraznění5 4 7" xfId="817" xr:uid="{00000000-0005-0000-0000-00005A030000}"/>
    <cellStyle name="40 % – Zvýraznění5 4 8" xfId="818" xr:uid="{00000000-0005-0000-0000-00005B030000}"/>
    <cellStyle name="40 % – Zvýraznění5 4 9" xfId="819" xr:uid="{00000000-0005-0000-0000-00005C030000}"/>
    <cellStyle name="40 % – Zvýraznění6 2" xfId="820" xr:uid="{00000000-0005-0000-0000-00005D030000}"/>
    <cellStyle name="40 % – Zvýraznění6 2 10" xfId="821" xr:uid="{00000000-0005-0000-0000-00005E030000}"/>
    <cellStyle name="40 % – Zvýraznění6 2 11" xfId="822" xr:uid="{00000000-0005-0000-0000-00005F030000}"/>
    <cellStyle name="40 % – Zvýraznění6 2 12" xfId="823" xr:uid="{00000000-0005-0000-0000-000060030000}"/>
    <cellStyle name="40 % – Zvýraznění6 2 13" xfId="824" xr:uid="{00000000-0005-0000-0000-000061030000}"/>
    <cellStyle name="40 % – Zvýraznění6 2 14" xfId="825" xr:uid="{00000000-0005-0000-0000-000062030000}"/>
    <cellStyle name="40 % – Zvýraznění6 2 15" xfId="826" xr:uid="{00000000-0005-0000-0000-000063030000}"/>
    <cellStyle name="40 % – Zvýraznění6 2 16" xfId="827" xr:uid="{00000000-0005-0000-0000-000064030000}"/>
    <cellStyle name="40 % – Zvýraznění6 2 2" xfId="828" xr:uid="{00000000-0005-0000-0000-000065030000}"/>
    <cellStyle name="40 % – Zvýraznění6 2 3" xfId="829" xr:uid="{00000000-0005-0000-0000-000066030000}"/>
    <cellStyle name="40 % – Zvýraznění6 2 4" xfId="830" xr:uid="{00000000-0005-0000-0000-000067030000}"/>
    <cellStyle name="40 % – Zvýraznění6 2 5" xfId="831" xr:uid="{00000000-0005-0000-0000-000068030000}"/>
    <cellStyle name="40 % – Zvýraznění6 2 6" xfId="832" xr:uid="{00000000-0005-0000-0000-000069030000}"/>
    <cellStyle name="40 % – Zvýraznění6 2 7" xfId="833" xr:uid="{00000000-0005-0000-0000-00006A030000}"/>
    <cellStyle name="40 % – Zvýraznění6 2 8" xfId="834" xr:uid="{00000000-0005-0000-0000-00006B030000}"/>
    <cellStyle name="40 % – Zvýraznění6 2 9" xfId="835" xr:uid="{00000000-0005-0000-0000-00006C030000}"/>
    <cellStyle name="40 % – Zvýraznění6 3" xfId="836" xr:uid="{00000000-0005-0000-0000-00006D030000}"/>
    <cellStyle name="40 % – Zvýraznění6 3 10" xfId="837" xr:uid="{00000000-0005-0000-0000-00006E030000}"/>
    <cellStyle name="40 % – Zvýraznění6 3 11" xfId="838" xr:uid="{00000000-0005-0000-0000-00006F030000}"/>
    <cellStyle name="40 % – Zvýraznění6 3 2" xfId="839" xr:uid="{00000000-0005-0000-0000-000070030000}"/>
    <cellStyle name="40 % – Zvýraznění6 3 2 2" xfId="840" xr:uid="{00000000-0005-0000-0000-000071030000}"/>
    <cellStyle name="40 % – Zvýraznění6 3 3" xfId="841" xr:uid="{00000000-0005-0000-0000-000072030000}"/>
    <cellStyle name="40 % – Zvýraznění6 3 3 2" xfId="842" xr:uid="{00000000-0005-0000-0000-000073030000}"/>
    <cellStyle name="40 % – Zvýraznění6 3 4" xfId="843" xr:uid="{00000000-0005-0000-0000-000074030000}"/>
    <cellStyle name="40 % – Zvýraznění6 3 5" xfId="844" xr:uid="{00000000-0005-0000-0000-000075030000}"/>
    <cellStyle name="40 % – Zvýraznění6 3 6" xfId="845" xr:uid="{00000000-0005-0000-0000-000076030000}"/>
    <cellStyle name="40 % – Zvýraznění6 3 7" xfId="846" xr:uid="{00000000-0005-0000-0000-000077030000}"/>
    <cellStyle name="40 % – Zvýraznění6 3 8" xfId="847" xr:uid="{00000000-0005-0000-0000-000078030000}"/>
    <cellStyle name="40 % – Zvýraznění6 3 9" xfId="848" xr:uid="{00000000-0005-0000-0000-000079030000}"/>
    <cellStyle name="40 % – Zvýraznění6 4" xfId="849" xr:uid="{00000000-0005-0000-0000-00007A030000}"/>
    <cellStyle name="40 % – Zvýraznění6 4 10" xfId="850" xr:uid="{00000000-0005-0000-0000-00007B030000}"/>
    <cellStyle name="40 % – Zvýraznění6 4 11" xfId="851" xr:uid="{00000000-0005-0000-0000-00007C030000}"/>
    <cellStyle name="40 % – Zvýraznění6 4 2" xfId="852" xr:uid="{00000000-0005-0000-0000-00007D030000}"/>
    <cellStyle name="40 % – Zvýraznění6 4 3" xfId="853" xr:uid="{00000000-0005-0000-0000-00007E030000}"/>
    <cellStyle name="40 % – Zvýraznění6 4 4" xfId="854" xr:uid="{00000000-0005-0000-0000-00007F030000}"/>
    <cellStyle name="40 % – Zvýraznění6 4 5" xfId="855" xr:uid="{00000000-0005-0000-0000-000080030000}"/>
    <cellStyle name="40 % – Zvýraznění6 4 6" xfId="856" xr:uid="{00000000-0005-0000-0000-000081030000}"/>
    <cellStyle name="40 % – Zvýraznění6 4 7" xfId="857" xr:uid="{00000000-0005-0000-0000-000082030000}"/>
    <cellStyle name="40 % – Zvýraznění6 4 8" xfId="858" xr:uid="{00000000-0005-0000-0000-000083030000}"/>
    <cellStyle name="40 % – Zvýraznění6 4 9" xfId="859" xr:uid="{00000000-0005-0000-0000-000084030000}"/>
    <cellStyle name="40 % - zvýraznenie1" xfId="7" xr:uid="{00000000-0005-0000-0000-000013000000}"/>
    <cellStyle name="40 % - zvýraznenie2" xfId="8" xr:uid="{00000000-0005-0000-0000-000014000000}"/>
    <cellStyle name="40 % - zvýraznenie3" xfId="9" xr:uid="{00000000-0005-0000-0000-000015000000}"/>
    <cellStyle name="40 % - zvýraznenie4" xfId="10" xr:uid="{00000000-0005-0000-0000-000016000000}"/>
    <cellStyle name="40 % - zvýraznenie5" xfId="11" xr:uid="{00000000-0005-0000-0000-000017000000}"/>
    <cellStyle name="40 % - zvýraznenie6" xfId="12" xr:uid="{00000000-0005-0000-0000-000018000000}"/>
    <cellStyle name="5" xfId="860" xr:uid="{00000000-0005-0000-0000-000085030000}"/>
    <cellStyle name="5 10" xfId="861" xr:uid="{00000000-0005-0000-0000-000086030000}"/>
    <cellStyle name="5 11" xfId="862" xr:uid="{00000000-0005-0000-0000-000087030000}"/>
    <cellStyle name="5 12" xfId="863" xr:uid="{00000000-0005-0000-0000-000088030000}"/>
    <cellStyle name="5 13" xfId="864" xr:uid="{00000000-0005-0000-0000-000089030000}"/>
    <cellStyle name="5 14" xfId="865" xr:uid="{00000000-0005-0000-0000-00008A030000}"/>
    <cellStyle name="5 15" xfId="866" xr:uid="{00000000-0005-0000-0000-00008B030000}"/>
    <cellStyle name="5 16" xfId="867" xr:uid="{00000000-0005-0000-0000-00008C030000}"/>
    <cellStyle name="5 17" xfId="868" xr:uid="{00000000-0005-0000-0000-00008D030000}"/>
    <cellStyle name="5 18" xfId="869" xr:uid="{00000000-0005-0000-0000-00008E030000}"/>
    <cellStyle name="5 19" xfId="870" xr:uid="{00000000-0005-0000-0000-00008F030000}"/>
    <cellStyle name="5 2" xfId="871" xr:uid="{00000000-0005-0000-0000-000090030000}"/>
    <cellStyle name="5 20" xfId="872" xr:uid="{00000000-0005-0000-0000-000091030000}"/>
    <cellStyle name="5 21" xfId="873" xr:uid="{00000000-0005-0000-0000-000092030000}"/>
    <cellStyle name="5 22" xfId="874" xr:uid="{00000000-0005-0000-0000-000093030000}"/>
    <cellStyle name="5 3" xfId="875" xr:uid="{00000000-0005-0000-0000-000094030000}"/>
    <cellStyle name="5 4" xfId="876" xr:uid="{00000000-0005-0000-0000-000095030000}"/>
    <cellStyle name="5 5" xfId="877" xr:uid="{00000000-0005-0000-0000-000096030000}"/>
    <cellStyle name="5 6" xfId="878" xr:uid="{00000000-0005-0000-0000-000097030000}"/>
    <cellStyle name="5 7" xfId="879" xr:uid="{00000000-0005-0000-0000-000098030000}"/>
    <cellStyle name="5 8" xfId="880" xr:uid="{00000000-0005-0000-0000-000099030000}"/>
    <cellStyle name="5 9" xfId="881" xr:uid="{00000000-0005-0000-0000-00009A030000}"/>
    <cellStyle name="60 % – Zvýraznění1 2" xfId="882" xr:uid="{00000000-0005-0000-0000-00009B030000}"/>
    <cellStyle name="60 % – Zvýraznění1 2 10" xfId="883" xr:uid="{00000000-0005-0000-0000-00009C030000}"/>
    <cellStyle name="60 % – Zvýraznění1 2 11" xfId="884" xr:uid="{00000000-0005-0000-0000-00009D030000}"/>
    <cellStyle name="60 % – Zvýraznění1 2 12" xfId="885" xr:uid="{00000000-0005-0000-0000-00009E030000}"/>
    <cellStyle name="60 % – Zvýraznění1 2 13" xfId="886" xr:uid="{00000000-0005-0000-0000-00009F030000}"/>
    <cellStyle name="60 % – Zvýraznění1 2 14" xfId="887" xr:uid="{00000000-0005-0000-0000-0000A0030000}"/>
    <cellStyle name="60 % – Zvýraznění1 2 15" xfId="888" xr:uid="{00000000-0005-0000-0000-0000A1030000}"/>
    <cellStyle name="60 % – Zvýraznění1 2 16" xfId="889" xr:uid="{00000000-0005-0000-0000-0000A2030000}"/>
    <cellStyle name="60 % – Zvýraznění1 2 2" xfId="890" xr:uid="{00000000-0005-0000-0000-0000A3030000}"/>
    <cellStyle name="60 % – Zvýraznění1 2 3" xfId="891" xr:uid="{00000000-0005-0000-0000-0000A4030000}"/>
    <cellStyle name="60 % – Zvýraznění1 2 4" xfId="892" xr:uid="{00000000-0005-0000-0000-0000A5030000}"/>
    <cellStyle name="60 % – Zvýraznění1 2 5" xfId="893" xr:uid="{00000000-0005-0000-0000-0000A6030000}"/>
    <cellStyle name="60 % – Zvýraznění1 2 6" xfId="894" xr:uid="{00000000-0005-0000-0000-0000A7030000}"/>
    <cellStyle name="60 % – Zvýraznění1 2 7" xfId="895" xr:uid="{00000000-0005-0000-0000-0000A8030000}"/>
    <cellStyle name="60 % – Zvýraznění1 2 8" xfId="896" xr:uid="{00000000-0005-0000-0000-0000A9030000}"/>
    <cellStyle name="60 % – Zvýraznění1 2 9" xfId="897" xr:uid="{00000000-0005-0000-0000-0000AA030000}"/>
    <cellStyle name="60 % – Zvýraznění1 3" xfId="898" xr:uid="{00000000-0005-0000-0000-0000AB030000}"/>
    <cellStyle name="60 % – Zvýraznění1 3 10" xfId="899" xr:uid="{00000000-0005-0000-0000-0000AC030000}"/>
    <cellStyle name="60 % – Zvýraznění1 3 11" xfId="900" xr:uid="{00000000-0005-0000-0000-0000AD030000}"/>
    <cellStyle name="60 % – Zvýraznění1 3 2" xfId="901" xr:uid="{00000000-0005-0000-0000-0000AE030000}"/>
    <cellStyle name="60 % – Zvýraznění1 3 3" xfId="902" xr:uid="{00000000-0005-0000-0000-0000AF030000}"/>
    <cellStyle name="60 % – Zvýraznění1 3 4" xfId="903" xr:uid="{00000000-0005-0000-0000-0000B0030000}"/>
    <cellStyle name="60 % – Zvýraznění1 3 5" xfId="904" xr:uid="{00000000-0005-0000-0000-0000B1030000}"/>
    <cellStyle name="60 % – Zvýraznění1 3 6" xfId="905" xr:uid="{00000000-0005-0000-0000-0000B2030000}"/>
    <cellStyle name="60 % – Zvýraznění1 3 7" xfId="906" xr:uid="{00000000-0005-0000-0000-0000B3030000}"/>
    <cellStyle name="60 % – Zvýraznění1 3 8" xfId="907" xr:uid="{00000000-0005-0000-0000-0000B4030000}"/>
    <cellStyle name="60 % – Zvýraznění1 3 9" xfId="908" xr:uid="{00000000-0005-0000-0000-0000B5030000}"/>
    <cellStyle name="60 % – Zvýraznění1 4" xfId="909" xr:uid="{00000000-0005-0000-0000-0000B6030000}"/>
    <cellStyle name="60 % – Zvýraznění1 4 10" xfId="910" xr:uid="{00000000-0005-0000-0000-0000B7030000}"/>
    <cellStyle name="60 % – Zvýraznění1 4 11" xfId="911" xr:uid="{00000000-0005-0000-0000-0000B8030000}"/>
    <cellStyle name="60 % – Zvýraznění1 4 2" xfId="912" xr:uid="{00000000-0005-0000-0000-0000B9030000}"/>
    <cellStyle name="60 % – Zvýraznění1 4 3" xfId="913" xr:uid="{00000000-0005-0000-0000-0000BA030000}"/>
    <cellStyle name="60 % – Zvýraznění1 4 4" xfId="914" xr:uid="{00000000-0005-0000-0000-0000BB030000}"/>
    <cellStyle name="60 % – Zvýraznění1 4 5" xfId="915" xr:uid="{00000000-0005-0000-0000-0000BC030000}"/>
    <cellStyle name="60 % – Zvýraznění1 4 6" xfId="916" xr:uid="{00000000-0005-0000-0000-0000BD030000}"/>
    <cellStyle name="60 % – Zvýraznění1 4 7" xfId="917" xr:uid="{00000000-0005-0000-0000-0000BE030000}"/>
    <cellStyle name="60 % – Zvýraznění1 4 8" xfId="918" xr:uid="{00000000-0005-0000-0000-0000BF030000}"/>
    <cellStyle name="60 % – Zvýraznění1 4 9" xfId="919" xr:uid="{00000000-0005-0000-0000-0000C0030000}"/>
    <cellStyle name="60 % – Zvýraznění2 2" xfId="920" xr:uid="{00000000-0005-0000-0000-0000C1030000}"/>
    <cellStyle name="60 % – Zvýraznění2 2 10" xfId="921" xr:uid="{00000000-0005-0000-0000-0000C2030000}"/>
    <cellStyle name="60 % – Zvýraznění2 2 11" xfId="922" xr:uid="{00000000-0005-0000-0000-0000C3030000}"/>
    <cellStyle name="60 % – Zvýraznění2 2 12" xfId="923" xr:uid="{00000000-0005-0000-0000-0000C4030000}"/>
    <cellStyle name="60 % – Zvýraznění2 2 13" xfId="924" xr:uid="{00000000-0005-0000-0000-0000C5030000}"/>
    <cellStyle name="60 % – Zvýraznění2 2 14" xfId="925" xr:uid="{00000000-0005-0000-0000-0000C6030000}"/>
    <cellStyle name="60 % – Zvýraznění2 2 15" xfId="926" xr:uid="{00000000-0005-0000-0000-0000C7030000}"/>
    <cellStyle name="60 % – Zvýraznění2 2 16" xfId="927" xr:uid="{00000000-0005-0000-0000-0000C8030000}"/>
    <cellStyle name="60 % – Zvýraznění2 2 2" xfId="928" xr:uid="{00000000-0005-0000-0000-0000C9030000}"/>
    <cellStyle name="60 % – Zvýraznění2 2 3" xfId="929" xr:uid="{00000000-0005-0000-0000-0000CA030000}"/>
    <cellStyle name="60 % – Zvýraznění2 2 4" xfId="930" xr:uid="{00000000-0005-0000-0000-0000CB030000}"/>
    <cellStyle name="60 % – Zvýraznění2 2 5" xfId="931" xr:uid="{00000000-0005-0000-0000-0000CC030000}"/>
    <cellStyle name="60 % – Zvýraznění2 2 6" xfId="932" xr:uid="{00000000-0005-0000-0000-0000CD030000}"/>
    <cellStyle name="60 % – Zvýraznění2 2 7" xfId="933" xr:uid="{00000000-0005-0000-0000-0000CE030000}"/>
    <cellStyle name="60 % – Zvýraznění2 2 8" xfId="934" xr:uid="{00000000-0005-0000-0000-0000CF030000}"/>
    <cellStyle name="60 % – Zvýraznění2 2 9" xfId="935" xr:uid="{00000000-0005-0000-0000-0000D0030000}"/>
    <cellStyle name="60 % – Zvýraznění2 3" xfId="936" xr:uid="{00000000-0005-0000-0000-0000D1030000}"/>
    <cellStyle name="60 % – Zvýraznění2 3 10" xfId="937" xr:uid="{00000000-0005-0000-0000-0000D2030000}"/>
    <cellStyle name="60 % – Zvýraznění2 3 11" xfId="938" xr:uid="{00000000-0005-0000-0000-0000D3030000}"/>
    <cellStyle name="60 % – Zvýraznění2 3 2" xfId="939" xr:uid="{00000000-0005-0000-0000-0000D4030000}"/>
    <cellStyle name="60 % – Zvýraznění2 3 3" xfId="940" xr:uid="{00000000-0005-0000-0000-0000D5030000}"/>
    <cellStyle name="60 % – Zvýraznění2 3 4" xfId="941" xr:uid="{00000000-0005-0000-0000-0000D6030000}"/>
    <cellStyle name="60 % – Zvýraznění2 3 5" xfId="942" xr:uid="{00000000-0005-0000-0000-0000D7030000}"/>
    <cellStyle name="60 % – Zvýraznění2 3 6" xfId="943" xr:uid="{00000000-0005-0000-0000-0000D8030000}"/>
    <cellStyle name="60 % – Zvýraznění2 3 7" xfId="944" xr:uid="{00000000-0005-0000-0000-0000D9030000}"/>
    <cellStyle name="60 % – Zvýraznění2 3 8" xfId="945" xr:uid="{00000000-0005-0000-0000-0000DA030000}"/>
    <cellStyle name="60 % – Zvýraznění2 3 9" xfId="946" xr:uid="{00000000-0005-0000-0000-0000DB030000}"/>
    <cellStyle name="60 % – Zvýraznění2 4" xfId="947" xr:uid="{00000000-0005-0000-0000-0000DC030000}"/>
    <cellStyle name="60 % – Zvýraznění2 4 10" xfId="948" xr:uid="{00000000-0005-0000-0000-0000DD030000}"/>
    <cellStyle name="60 % – Zvýraznění2 4 11" xfId="949" xr:uid="{00000000-0005-0000-0000-0000DE030000}"/>
    <cellStyle name="60 % – Zvýraznění2 4 2" xfId="950" xr:uid="{00000000-0005-0000-0000-0000DF030000}"/>
    <cellStyle name="60 % – Zvýraznění2 4 3" xfId="951" xr:uid="{00000000-0005-0000-0000-0000E0030000}"/>
    <cellStyle name="60 % – Zvýraznění2 4 4" xfId="952" xr:uid="{00000000-0005-0000-0000-0000E1030000}"/>
    <cellStyle name="60 % – Zvýraznění2 4 5" xfId="953" xr:uid="{00000000-0005-0000-0000-0000E2030000}"/>
    <cellStyle name="60 % – Zvýraznění2 4 6" xfId="954" xr:uid="{00000000-0005-0000-0000-0000E3030000}"/>
    <cellStyle name="60 % – Zvýraznění2 4 7" xfId="955" xr:uid="{00000000-0005-0000-0000-0000E4030000}"/>
    <cellStyle name="60 % – Zvýraznění2 4 8" xfId="956" xr:uid="{00000000-0005-0000-0000-0000E5030000}"/>
    <cellStyle name="60 % – Zvýraznění2 4 9" xfId="957" xr:uid="{00000000-0005-0000-0000-0000E6030000}"/>
    <cellStyle name="60 % – Zvýraznění3 2" xfId="958" xr:uid="{00000000-0005-0000-0000-0000E7030000}"/>
    <cellStyle name="60 % – Zvýraznění3 2 10" xfId="959" xr:uid="{00000000-0005-0000-0000-0000E8030000}"/>
    <cellStyle name="60 % – Zvýraznění3 2 11" xfId="960" xr:uid="{00000000-0005-0000-0000-0000E9030000}"/>
    <cellStyle name="60 % – Zvýraznění3 2 12" xfId="961" xr:uid="{00000000-0005-0000-0000-0000EA030000}"/>
    <cellStyle name="60 % – Zvýraznění3 2 13" xfId="962" xr:uid="{00000000-0005-0000-0000-0000EB030000}"/>
    <cellStyle name="60 % – Zvýraznění3 2 14" xfId="963" xr:uid="{00000000-0005-0000-0000-0000EC030000}"/>
    <cellStyle name="60 % – Zvýraznění3 2 15" xfId="964" xr:uid="{00000000-0005-0000-0000-0000ED030000}"/>
    <cellStyle name="60 % – Zvýraznění3 2 16" xfId="965" xr:uid="{00000000-0005-0000-0000-0000EE030000}"/>
    <cellStyle name="60 % – Zvýraznění3 2 2" xfId="966" xr:uid="{00000000-0005-0000-0000-0000EF030000}"/>
    <cellStyle name="60 % – Zvýraznění3 2 3" xfId="967" xr:uid="{00000000-0005-0000-0000-0000F0030000}"/>
    <cellStyle name="60 % – Zvýraznění3 2 4" xfId="968" xr:uid="{00000000-0005-0000-0000-0000F1030000}"/>
    <cellStyle name="60 % – Zvýraznění3 2 5" xfId="969" xr:uid="{00000000-0005-0000-0000-0000F2030000}"/>
    <cellStyle name="60 % – Zvýraznění3 2 6" xfId="970" xr:uid="{00000000-0005-0000-0000-0000F3030000}"/>
    <cellStyle name="60 % – Zvýraznění3 2 7" xfId="971" xr:uid="{00000000-0005-0000-0000-0000F4030000}"/>
    <cellStyle name="60 % – Zvýraznění3 2 8" xfId="972" xr:uid="{00000000-0005-0000-0000-0000F5030000}"/>
    <cellStyle name="60 % – Zvýraznění3 2 9" xfId="973" xr:uid="{00000000-0005-0000-0000-0000F6030000}"/>
    <cellStyle name="60 % – Zvýraznění3 3" xfId="974" xr:uid="{00000000-0005-0000-0000-0000F7030000}"/>
    <cellStyle name="60 % – Zvýraznění3 3 10" xfId="975" xr:uid="{00000000-0005-0000-0000-0000F8030000}"/>
    <cellStyle name="60 % – Zvýraznění3 3 11" xfId="976" xr:uid="{00000000-0005-0000-0000-0000F9030000}"/>
    <cellStyle name="60 % – Zvýraznění3 3 2" xfId="977" xr:uid="{00000000-0005-0000-0000-0000FA030000}"/>
    <cellStyle name="60 % – Zvýraznění3 3 3" xfId="978" xr:uid="{00000000-0005-0000-0000-0000FB030000}"/>
    <cellStyle name="60 % – Zvýraznění3 3 4" xfId="979" xr:uid="{00000000-0005-0000-0000-0000FC030000}"/>
    <cellStyle name="60 % – Zvýraznění3 3 5" xfId="980" xr:uid="{00000000-0005-0000-0000-0000FD030000}"/>
    <cellStyle name="60 % – Zvýraznění3 3 6" xfId="981" xr:uid="{00000000-0005-0000-0000-0000FE030000}"/>
    <cellStyle name="60 % – Zvýraznění3 3 7" xfId="982" xr:uid="{00000000-0005-0000-0000-0000FF030000}"/>
    <cellStyle name="60 % – Zvýraznění3 3 8" xfId="983" xr:uid="{00000000-0005-0000-0000-000000040000}"/>
    <cellStyle name="60 % – Zvýraznění3 3 9" xfId="984" xr:uid="{00000000-0005-0000-0000-000001040000}"/>
    <cellStyle name="60 % – Zvýraznění3 4" xfId="985" xr:uid="{00000000-0005-0000-0000-000002040000}"/>
    <cellStyle name="60 % – Zvýraznění3 4 10" xfId="986" xr:uid="{00000000-0005-0000-0000-000003040000}"/>
    <cellStyle name="60 % – Zvýraznění3 4 11" xfId="987" xr:uid="{00000000-0005-0000-0000-000004040000}"/>
    <cellStyle name="60 % – Zvýraznění3 4 2" xfId="988" xr:uid="{00000000-0005-0000-0000-000005040000}"/>
    <cellStyle name="60 % – Zvýraznění3 4 3" xfId="989" xr:uid="{00000000-0005-0000-0000-000006040000}"/>
    <cellStyle name="60 % – Zvýraznění3 4 4" xfId="990" xr:uid="{00000000-0005-0000-0000-000007040000}"/>
    <cellStyle name="60 % – Zvýraznění3 4 5" xfId="991" xr:uid="{00000000-0005-0000-0000-000008040000}"/>
    <cellStyle name="60 % – Zvýraznění3 4 6" xfId="992" xr:uid="{00000000-0005-0000-0000-000009040000}"/>
    <cellStyle name="60 % – Zvýraznění3 4 7" xfId="993" xr:uid="{00000000-0005-0000-0000-00000A040000}"/>
    <cellStyle name="60 % – Zvýraznění3 4 8" xfId="994" xr:uid="{00000000-0005-0000-0000-00000B040000}"/>
    <cellStyle name="60 % – Zvýraznění3 4 9" xfId="995" xr:uid="{00000000-0005-0000-0000-00000C040000}"/>
    <cellStyle name="60 % – Zvýraznění4 2" xfId="996" xr:uid="{00000000-0005-0000-0000-00000D040000}"/>
    <cellStyle name="60 % – Zvýraznění4 2 10" xfId="997" xr:uid="{00000000-0005-0000-0000-00000E040000}"/>
    <cellStyle name="60 % – Zvýraznění4 2 11" xfId="998" xr:uid="{00000000-0005-0000-0000-00000F040000}"/>
    <cellStyle name="60 % – Zvýraznění4 2 12" xfId="999" xr:uid="{00000000-0005-0000-0000-000010040000}"/>
    <cellStyle name="60 % – Zvýraznění4 2 13" xfId="1000" xr:uid="{00000000-0005-0000-0000-000011040000}"/>
    <cellStyle name="60 % – Zvýraznění4 2 14" xfId="1001" xr:uid="{00000000-0005-0000-0000-000012040000}"/>
    <cellStyle name="60 % – Zvýraznění4 2 15" xfId="1002" xr:uid="{00000000-0005-0000-0000-000013040000}"/>
    <cellStyle name="60 % – Zvýraznění4 2 16" xfId="1003" xr:uid="{00000000-0005-0000-0000-000014040000}"/>
    <cellStyle name="60 % – Zvýraznění4 2 2" xfId="1004" xr:uid="{00000000-0005-0000-0000-000015040000}"/>
    <cellStyle name="60 % – Zvýraznění4 2 3" xfId="1005" xr:uid="{00000000-0005-0000-0000-000016040000}"/>
    <cellStyle name="60 % – Zvýraznění4 2 4" xfId="1006" xr:uid="{00000000-0005-0000-0000-000017040000}"/>
    <cellStyle name="60 % – Zvýraznění4 2 5" xfId="1007" xr:uid="{00000000-0005-0000-0000-000018040000}"/>
    <cellStyle name="60 % – Zvýraznění4 2 6" xfId="1008" xr:uid="{00000000-0005-0000-0000-000019040000}"/>
    <cellStyle name="60 % – Zvýraznění4 2 7" xfId="1009" xr:uid="{00000000-0005-0000-0000-00001A040000}"/>
    <cellStyle name="60 % – Zvýraznění4 2 8" xfId="1010" xr:uid="{00000000-0005-0000-0000-00001B040000}"/>
    <cellStyle name="60 % – Zvýraznění4 2 9" xfId="1011" xr:uid="{00000000-0005-0000-0000-00001C040000}"/>
    <cellStyle name="60 % – Zvýraznění4 3" xfId="1012" xr:uid="{00000000-0005-0000-0000-00001D040000}"/>
    <cellStyle name="60 % – Zvýraznění4 3 10" xfId="1013" xr:uid="{00000000-0005-0000-0000-00001E040000}"/>
    <cellStyle name="60 % – Zvýraznění4 3 11" xfId="1014" xr:uid="{00000000-0005-0000-0000-00001F040000}"/>
    <cellStyle name="60 % – Zvýraznění4 3 2" xfId="1015" xr:uid="{00000000-0005-0000-0000-000020040000}"/>
    <cellStyle name="60 % – Zvýraznění4 3 3" xfId="1016" xr:uid="{00000000-0005-0000-0000-000021040000}"/>
    <cellStyle name="60 % – Zvýraznění4 3 4" xfId="1017" xr:uid="{00000000-0005-0000-0000-000022040000}"/>
    <cellStyle name="60 % – Zvýraznění4 3 5" xfId="1018" xr:uid="{00000000-0005-0000-0000-000023040000}"/>
    <cellStyle name="60 % – Zvýraznění4 3 6" xfId="1019" xr:uid="{00000000-0005-0000-0000-000024040000}"/>
    <cellStyle name="60 % – Zvýraznění4 3 7" xfId="1020" xr:uid="{00000000-0005-0000-0000-000025040000}"/>
    <cellStyle name="60 % – Zvýraznění4 3 8" xfId="1021" xr:uid="{00000000-0005-0000-0000-000026040000}"/>
    <cellStyle name="60 % – Zvýraznění4 3 9" xfId="1022" xr:uid="{00000000-0005-0000-0000-000027040000}"/>
    <cellStyle name="60 % – Zvýraznění4 4" xfId="1023" xr:uid="{00000000-0005-0000-0000-000028040000}"/>
    <cellStyle name="60 % – Zvýraznění4 4 10" xfId="1024" xr:uid="{00000000-0005-0000-0000-000029040000}"/>
    <cellStyle name="60 % – Zvýraznění4 4 11" xfId="1025" xr:uid="{00000000-0005-0000-0000-00002A040000}"/>
    <cellStyle name="60 % – Zvýraznění4 4 2" xfId="1026" xr:uid="{00000000-0005-0000-0000-00002B040000}"/>
    <cellStyle name="60 % – Zvýraznění4 4 3" xfId="1027" xr:uid="{00000000-0005-0000-0000-00002C040000}"/>
    <cellStyle name="60 % – Zvýraznění4 4 4" xfId="1028" xr:uid="{00000000-0005-0000-0000-00002D040000}"/>
    <cellStyle name="60 % – Zvýraznění4 4 5" xfId="1029" xr:uid="{00000000-0005-0000-0000-00002E040000}"/>
    <cellStyle name="60 % – Zvýraznění4 4 6" xfId="1030" xr:uid="{00000000-0005-0000-0000-00002F040000}"/>
    <cellStyle name="60 % – Zvýraznění4 4 7" xfId="1031" xr:uid="{00000000-0005-0000-0000-000030040000}"/>
    <cellStyle name="60 % – Zvýraznění4 4 8" xfId="1032" xr:uid="{00000000-0005-0000-0000-000031040000}"/>
    <cellStyle name="60 % – Zvýraznění4 4 9" xfId="1033" xr:uid="{00000000-0005-0000-0000-000032040000}"/>
    <cellStyle name="60 % – Zvýraznění5 2" xfId="1034" xr:uid="{00000000-0005-0000-0000-000033040000}"/>
    <cellStyle name="60 % – Zvýraznění5 2 10" xfId="1035" xr:uid="{00000000-0005-0000-0000-000034040000}"/>
    <cellStyle name="60 % – Zvýraznění5 2 11" xfId="1036" xr:uid="{00000000-0005-0000-0000-000035040000}"/>
    <cellStyle name="60 % – Zvýraznění5 2 12" xfId="1037" xr:uid="{00000000-0005-0000-0000-000036040000}"/>
    <cellStyle name="60 % – Zvýraznění5 2 13" xfId="1038" xr:uid="{00000000-0005-0000-0000-000037040000}"/>
    <cellStyle name="60 % – Zvýraznění5 2 14" xfId="1039" xr:uid="{00000000-0005-0000-0000-000038040000}"/>
    <cellStyle name="60 % – Zvýraznění5 2 15" xfId="1040" xr:uid="{00000000-0005-0000-0000-000039040000}"/>
    <cellStyle name="60 % – Zvýraznění5 2 16" xfId="1041" xr:uid="{00000000-0005-0000-0000-00003A040000}"/>
    <cellStyle name="60 % – Zvýraznění5 2 2" xfId="1042" xr:uid="{00000000-0005-0000-0000-00003B040000}"/>
    <cellStyle name="60 % – Zvýraznění5 2 3" xfId="1043" xr:uid="{00000000-0005-0000-0000-00003C040000}"/>
    <cellStyle name="60 % – Zvýraznění5 2 4" xfId="1044" xr:uid="{00000000-0005-0000-0000-00003D040000}"/>
    <cellStyle name="60 % – Zvýraznění5 2 5" xfId="1045" xr:uid="{00000000-0005-0000-0000-00003E040000}"/>
    <cellStyle name="60 % – Zvýraznění5 2 6" xfId="1046" xr:uid="{00000000-0005-0000-0000-00003F040000}"/>
    <cellStyle name="60 % – Zvýraznění5 2 7" xfId="1047" xr:uid="{00000000-0005-0000-0000-000040040000}"/>
    <cellStyle name="60 % – Zvýraznění5 2 8" xfId="1048" xr:uid="{00000000-0005-0000-0000-000041040000}"/>
    <cellStyle name="60 % – Zvýraznění5 2 9" xfId="1049" xr:uid="{00000000-0005-0000-0000-000042040000}"/>
    <cellStyle name="60 % – Zvýraznění5 3" xfId="1050" xr:uid="{00000000-0005-0000-0000-000043040000}"/>
    <cellStyle name="60 % – Zvýraznění5 3 10" xfId="1051" xr:uid="{00000000-0005-0000-0000-000044040000}"/>
    <cellStyle name="60 % – Zvýraznění5 3 11" xfId="1052" xr:uid="{00000000-0005-0000-0000-000045040000}"/>
    <cellStyle name="60 % – Zvýraznění5 3 2" xfId="1053" xr:uid="{00000000-0005-0000-0000-000046040000}"/>
    <cellStyle name="60 % – Zvýraznění5 3 3" xfId="1054" xr:uid="{00000000-0005-0000-0000-000047040000}"/>
    <cellStyle name="60 % – Zvýraznění5 3 4" xfId="1055" xr:uid="{00000000-0005-0000-0000-000048040000}"/>
    <cellStyle name="60 % – Zvýraznění5 3 5" xfId="1056" xr:uid="{00000000-0005-0000-0000-000049040000}"/>
    <cellStyle name="60 % – Zvýraznění5 3 6" xfId="1057" xr:uid="{00000000-0005-0000-0000-00004A040000}"/>
    <cellStyle name="60 % – Zvýraznění5 3 7" xfId="1058" xr:uid="{00000000-0005-0000-0000-00004B040000}"/>
    <cellStyle name="60 % – Zvýraznění5 3 8" xfId="1059" xr:uid="{00000000-0005-0000-0000-00004C040000}"/>
    <cellStyle name="60 % – Zvýraznění5 3 9" xfId="1060" xr:uid="{00000000-0005-0000-0000-00004D040000}"/>
    <cellStyle name="60 % – Zvýraznění5 4" xfId="1061" xr:uid="{00000000-0005-0000-0000-00004E040000}"/>
    <cellStyle name="60 % – Zvýraznění5 4 10" xfId="1062" xr:uid="{00000000-0005-0000-0000-00004F040000}"/>
    <cellStyle name="60 % – Zvýraznění5 4 11" xfId="1063" xr:uid="{00000000-0005-0000-0000-000050040000}"/>
    <cellStyle name="60 % – Zvýraznění5 4 2" xfId="1064" xr:uid="{00000000-0005-0000-0000-000051040000}"/>
    <cellStyle name="60 % – Zvýraznění5 4 3" xfId="1065" xr:uid="{00000000-0005-0000-0000-000052040000}"/>
    <cellStyle name="60 % – Zvýraznění5 4 4" xfId="1066" xr:uid="{00000000-0005-0000-0000-000053040000}"/>
    <cellStyle name="60 % – Zvýraznění5 4 5" xfId="1067" xr:uid="{00000000-0005-0000-0000-000054040000}"/>
    <cellStyle name="60 % – Zvýraznění5 4 6" xfId="1068" xr:uid="{00000000-0005-0000-0000-000055040000}"/>
    <cellStyle name="60 % – Zvýraznění5 4 7" xfId="1069" xr:uid="{00000000-0005-0000-0000-000056040000}"/>
    <cellStyle name="60 % – Zvýraznění5 4 8" xfId="1070" xr:uid="{00000000-0005-0000-0000-000057040000}"/>
    <cellStyle name="60 % – Zvýraznění5 4 9" xfId="1071" xr:uid="{00000000-0005-0000-0000-000058040000}"/>
    <cellStyle name="60 % – Zvýraznění6 2" xfId="1072" xr:uid="{00000000-0005-0000-0000-000059040000}"/>
    <cellStyle name="60 % – Zvýraznění6 2 10" xfId="1073" xr:uid="{00000000-0005-0000-0000-00005A040000}"/>
    <cellStyle name="60 % – Zvýraznění6 2 11" xfId="1074" xr:uid="{00000000-0005-0000-0000-00005B040000}"/>
    <cellStyle name="60 % – Zvýraznění6 2 12" xfId="1075" xr:uid="{00000000-0005-0000-0000-00005C040000}"/>
    <cellStyle name="60 % – Zvýraznění6 2 13" xfId="1076" xr:uid="{00000000-0005-0000-0000-00005D040000}"/>
    <cellStyle name="60 % – Zvýraznění6 2 14" xfId="1077" xr:uid="{00000000-0005-0000-0000-00005E040000}"/>
    <cellStyle name="60 % – Zvýraznění6 2 15" xfId="1078" xr:uid="{00000000-0005-0000-0000-00005F040000}"/>
    <cellStyle name="60 % – Zvýraznění6 2 16" xfId="1079" xr:uid="{00000000-0005-0000-0000-000060040000}"/>
    <cellStyle name="60 % – Zvýraznění6 2 2" xfId="1080" xr:uid="{00000000-0005-0000-0000-000061040000}"/>
    <cellStyle name="60 % – Zvýraznění6 2 3" xfId="1081" xr:uid="{00000000-0005-0000-0000-000062040000}"/>
    <cellStyle name="60 % – Zvýraznění6 2 4" xfId="1082" xr:uid="{00000000-0005-0000-0000-000063040000}"/>
    <cellStyle name="60 % – Zvýraznění6 2 5" xfId="1083" xr:uid="{00000000-0005-0000-0000-000064040000}"/>
    <cellStyle name="60 % – Zvýraznění6 2 6" xfId="1084" xr:uid="{00000000-0005-0000-0000-000065040000}"/>
    <cellStyle name="60 % – Zvýraznění6 2 7" xfId="1085" xr:uid="{00000000-0005-0000-0000-000066040000}"/>
    <cellStyle name="60 % – Zvýraznění6 2 8" xfId="1086" xr:uid="{00000000-0005-0000-0000-000067040000}"/>
    <cellStyle name="60 % – Zvýraznění6 2 9" xfId="1087" xr:uid="{00000000-0005-0000-0000-000068040000}"/>
    <cellStyle name="60 % – Zvýraznění6 3" xfId="1088" xr:uid="{00000000-0005-0000-0000-000069040000}"/>
    <cellStyle name="60 % – Zvýraznění6 3 10" xfId="1089" xr:uid="{00000000-0005-0000-0000-00006A040000}"/>
    <cellStyle name="60 % – Zvýraznění6 3 11" xfId="1090" xr:uid="{00000000-0005-0000-0000-00006B040000}"/>
    <cellStyle name="60 % – Zvýraznění6 3 2" xfId="1091" xr:uid="{00000000-0005-0000-0000-00006C040000}"/>
    <cellStyle name="60 % – Zvýraznění6 3 3" xfId="1092" xr:uid="{00000000-0005-0000-0000-00006D040000}"/>
    <cellStyle name="60 % – Zvýraznění6 3 4" xfId="1093" xr:uid="{00000000-0005-0000-0000-00006E040000}"/>
    <cellStyle name="60 % – Zvýraznění6 3 5" xfId="1094" xr:uid="{00000000-0005-0000-0000-00006F040000}"/>
    <cellStyle name="60 % – Zvýraznění6 3 6" xfId="1095" xr:uid="{00000000-0005-0000-0000-000070040000}"/>
    <cellStyle name="60 % – Zvýraznění6 3 7" xfId="1096" xr:uid="{00000000-0005-0000-0000-000071040000}"/>
    <cellStyle name="60 % – Zvýraznění6 3 8" xfId="1097" xr:uid="{00000000-0005-0000-0000-000072040000}"/>
    <cellStyle name="60 % – Zvýraznění6 3 9" xfId="1098" xr:uid="{00000000-0005-0000-0000-000073040000}"/>
    <cellStyle name="60 % – Zvýraznění6 4" xfId="1099" xr:uid="{00000000-0005-0000-0000-000074040000}"/>
    <cellStyle name="60 % – Zvýraznění6 4 10" xfId="1100" xr:uid="{00000000-0005-0000-0000-000075040000}"/>
    <cellStyle name="60 % – Zvýraznění6 4 11" xfId="1101" xr:uid="{00000000-0005-0000-0000-000076040000}"/>
    <cellStyle name="60 % – Zvýraznění6 4 2" xfId="1102" xr:uid="{00000000-0005-0000-0000-000077040000}"/>
    <cellStyle name="60 % – Zvýraznění6 4 3" xfId="1103" xr:uid="{00000000-0005-0000-0000-000078040000}"/>
    <cellStyle name="60 % – Zvýraznění6 4 4" xfId="1104" xr:uid="{00000000-0005-0000-0000-000079040000}"/>
    <cellStyle name="60 % – Zvýraznění6 4 5" xfId="1105" xr:uid="{00000000-0005-0000-0000-00007A040000}"/>
    <cellStyle name="60 % – Zvýraznění6 4 6" xfId="1106" xr:uid="{00000000-0005-0000-0000-00007B040000}"/>
    <cellStyle name="60 % – Zvýraznění6 4 7" xfId="1107" xr:uid="{00000000-0005-0000-0000-00007C040000}"/>
    <cellStyle name="60 % – Zvýraznění6 4 8" xfId="1108" xr:uid="{00000000-0005-0000-0000-00007D040000}"/>
    <cellStyle name="60 % – Zvýraznění6 4 9" xfId="1109" xr:uid="{00000000-0005-0000-0000-00007E040000}"/>
    <cellStyle name="60 % - zvýraznenie1" xfId="13" xr:uid="{00000000-0005-0000-0000-00001F000000}"/>
    <cellStyle name="60 % - zvýraznenie2" xfId="14" xr:uid="{00000000-0005-0000-0000-000020000000}"/>
    <cellStyle name="60 % - zvýraznenie3" xfId="15" xr:uid="{00000000-0005-0000-0000-000021000000}"/>
    <cellStyle name="60 % - zvýraznenie4" xfId="16" xr:uid="{00000000-0005-0000-0000-000022000000}"/>
    <cellStyle name="60 % - zvýraznenie5" xfId="17" xr:uid="{00000000-0005-0000-0000-000023000000}"/>
    <cellStyle name="60 % - zvýraznenie6" xfId="18" xr:uid="{00000000-0005-0000-0000-000024000000}"/>
    <cellStyle name="blokcen" xfId="1110" xr:uid="{00000000-0005-0000-0000-00007F040000}"/>
    <cellStyle name="B-NR" xfId="1111" xr:uid="{00000000-0005-0000-0000-000080040000}"/>
    <cellStyle name="Bold 11" xfId="1112" xr:uid="{00000000-0005-0000-0000-000081040000}"/>
    <cellStyle name="Bold 11 2" xfId="1113" xr:uid="{00000000-0005-0000-0000-000082040000}"/>
    <cellStyle name="Bold 11 3" xfId="1114" xr:uid="{00000000-0005-0000-0000-000083040000}"/>
    <cellStyle name="Bold 11 4" xfId="1115" xr:uid="{00000000-0005-0000-0000-000084040000}"/>
    <cellStyle name="Bold 11 5" xfId="1116" xr:uid="{00000000-0005-0000-0000-000085040000}"/>
    <cellStyle name="Bold 11 6" xfId="1117" xr:uid="{00000000-0005-0000-0000-000086040000}"/>
    <cellStyle name="cárkyd" xfId="19" xr:uid="{00000000-0005-0000-0000-000025000000}"/>
    <cellStyle name="cárkyd 2" xfId="1118" xr:uid="{00000000-0005-0000-0000-000087040000}"/>
    <cellStyle name="cary" xfId="20" xr:uid="{00000000-0005-0000-0000-000026000000}"/>
    <cellStyle name="cary 2" xfId="1119" xr:uid="{00000000-0005-0000-0000-000088040000}"/>
    <cellStyle name="Celkem 2" xfId="1120" xr:uid="{00000000-0005-0000-0000-000089040000}"/>
    <cellStyle name="Celkem 2 10" xfId="1121" xr:uid="{00000000-0005-0000-0000-00008A040000}"/>
    <cellStyle name="Celkem 2 11" xfId="1122" xr:uid="{00000000-0005-0000-0000-00008B040000}"/>
    <cellStyle name="Celkem 2 12" xfId="1123" xr:uid="{00000000-0005-0000-0000-00008C040000}"/>
    <cellStyle name="Celkem 2 13" xfId="1124" xr:uid="{00000000-0005-0000-0000-00008D040000}"/>
    <cellStyle name="Celkem 2 14" xfId="1125" xr:uid="{00000000-0005-0000-0000-00008E040000}"/>
    <cellStyle name="Celkem 2 15" xfId="1126" xr:uid="{00000000-0005-0000-0000-00008F040000}"/>
    <cellStyle name="Celkem 2 16" xfId="1127" xr:uid="{00000000-0005-0000-0000-000090040000}"/>
    <cellStyle name="Celkem 2 2" xfId="1128" xr:uid="{00000000-0005-0000-0000-000091040000}"/>
    <cellStyle name="Celkem 2 3" xfId="1129" xr:uid="{00000000-0005-0000-0000-000092040000}"/>
    <cellStyle name="Celkem 2 4" xfId="1130" xr:uid="{00000000-0005-0000-0000-000093040000}"/>
    <cellStyle name="Celkem 2 5" xfId="1131" xr:uid="{00000000-0005-0000-0000-000094040000}"/>
    <cellStyle name="Celkem 2 6" xfId="1132" xr:uid="{00000000-0005-0000-0000-000095040000}"/>
    <cellStyle name="Celkem 2 7" xfId="1133" xr:uid="{00000000-0005-0000-0000-000096040000}"/>
    <cellStyle name="Celkem 2 8" xfId="1134" xr:uid="{00000000-0005-0000-0000-000097040000}"/>
    <cellStyle name="Celkem 2 9" xfId="1135" xr:uid="{00000000-0005-0000-0000-000098040000}"/>
    <cellStyle name="Celkem 3" xfId="1136" xr:uid="{00000000-0005-0000-0000-000099040000}"/>
    <cellStyle name="Celkem 3 10" xfId="1137" xr:uid="{00000000-0005-0000-0000-00009A040000}"/>
    <cellStyle name="Celkem 3 11" xfId="1138" xr:uid="{00000000-0005-0000-0000-00009B040000}"/>
    <cellStyle name="Celkem 3 2" xfId="1139" xr:uid="{00000000-0005-0000-0000-00009C040000}"/>
    <cellStyle name="Celkem 3 3" xfId="1140" xr:uid="{00000000-0005-0000-0000-00009D040000}"/>
    <cellStyle name="Celkem 3 4" xfId="1141" xr:uid="{00000000-0005-0000-0000-00009E040000}"/>
    <cellStyle name="Celkem 3 5" xfId="1142" xr:uid="{00000000-0005-0000-0000-00009F040000}"/>
    <cellStyle name="Celkem 3 6" xfId="1143" xr:uid="{00000000-0005-0000-0000-0000A0040000}"/>
    <cellStyle name="Celkem 3 7" xfId="1144" xr:uid="{00000000-0005-0000-0000-0000A1040000}"/>
    <cellStyle name="Celkem 3 8" xfId="1145" xr:uid="{00000000-0005-0000-0000-0000A2040000}"/>
    <cellStyle name="Celkem 3 9" xfId="1146" xr:uid="{00000000-0005-0000-0000-0000A3040000}"/>
    <cellStyle name="Celkem 4" xfId="1147" xr:uid="{00000000-0005-0000-0000-0000A4040000}"/>
    <cellStyle name="Celkem 4 10" xfId="1148" xr:uid="{00000000-0005-0000-0000-0000A5040000}"/>
    <cellStyle name="Celkem 4 11" xfId="1149" xr:uid="{00000000-0005-0000-0000-0000A6040000}"/>
    <cellStyle name="Celkem 4 2" xfId="1150" xr:uid="{00000000-0005-0000-0000-0000A7040000}"/>
    <cellStyle name="Celkem 4 3" xfId="1151" xr:uid="{00000000-0005-0000-0000-0000A8040000}"/>
    <cellStyle name="Celkem 4 4" xfId="1152" xr:uid="{00000000-0005-0000-0000-0000A9040000}"/>
    <cellStyle name="Celkem 4 5" xfId="1153" xr:uid="{00000000-0005-0000-0000-0000AA040000}"/>
    <cellStyle name="Celkem 4 6" xfId="1154" xr:uid="{00000000-0005-0000-0000-0000AB040000}"/>
    <cellStyle name="Celkem 4 7" xfId="1155" xr:uid="{00000000-0005-0000-0000-0000AC040000}"/>
    <cellStyle name="Celkem 4 8" xfId="1156" xr:uid="{00000000-0005-0000-0000-0000AD040000}"/>
    <cellStyle name="Celkem 4 9" xfId="1157" xr:uid="{00000000-0005-0000-0000-0000AE040000}"/>
    <cellStyle name="Cena" xfId="1158" xr:uid="{00000000-0005-0000-0000-0000AF040000}"/>
    <cellStyle name="cena 2" xfId="1159" xr:uid="{00000000-0005-0000-0000-0000B0040000}"/>
    <cellStyle name="CenaJednPolozky" xfId="1160" xr:uid="{00000000-0005-0000-0000-0000B1040000}"/>
    <cellStyle name="CenaJednPolozky 2" xfId="1161" xr:uid="{00000000-0005-0000-0000-0000B2040000}"/>
    <cellStyle name="CenaJednPolozky 3" xfId="1162" xr:uid="{00000000-0005-0000-0000-0000B3040000}"/>
    <cellStyle name="CenaJednPolozky 4" xfId="1163" xr:uid="{00000000-0005-0000-0000-0000B4040000}"/>
    <cellStyle name="CenaJednPolozky 5" xfId="1164" xr:uid="{00000000-0005-0000-0000-0000B5040000}"/>
    <cellStyle name="CenaJednPolozky 6" xfId="1165" xr:uid="{00000000-0005-0000-0000-0000B6040000}"/>
    <cellStyle name="ceník" xfId="1166" xr:uid="{00000000-0005-0000-0000-0000B7040000}"/>
    <cellStyle name="ceník 2" xfId="1167" xr:uid="{00000000-0005-0000-0000-0000B8040000}"/>
    <cellStyle name="ceník 3" xfId="1168" xr:uid="{00000000-0005-0000-0000-0000B9040000}"/>
    <cellStyle name="ceník 4" xfId="1169" xr:uid="{00000000-0005-0000-0000-0000BA040000}"/>
    <cellStyle name="ceník 5" xfId="1170" xr:uid="{00000000-0005-0000-0000-0000BB040000}"/>
    <cellStyle name="ceník 6" xfId="1171" xr:uid="{00000000-0005-0000-0000-0000BC040000}"/>
    <cellStyle name="Comma [0]_9eu2xkjwWrYu0YNRaLvhySkeD" xfId="1172" xr:uid="{00000000-0005-0000-0000-0000BD040000}"/>
    <cellStyle name="Comma_299  -  Corrected Annex B1 Summery of Subcapters 24 -1F" xfId="1173" xr:uid="{00000000-0005-0000-0000-0000BE040000}"/>
    <cellStyle name="Currency (0)" xfId="1174" xr:uid="{00000000-0005-0000-0000-0000BF040000}"/>
    <cellStyle name="Currency (0) 2" xfId="1175" xr:uid="{00000000-0005-0000-0000-0000C0040000}"/>
    <cellStyle name="Currency (0) 3" xfId="1176" xr:uid="{00000000-0005-0000-0000-0000C1040000}"/>
    <cellStyle name="Currency (0) 4" xfId="1177" xr:uid="{00000000-0005-0000-0000-0000C2040000}"/>
    <cellStyle name="Currency (0) 5" xfId="1178" xr:uid="{00000000-0005-0000-0000-0000C3040000}"/>
    <cellStyle name="Currency (0) 6" xfId="1179" xr:uid="{00000000-0005-0000-0000-0000C4040000}"/>
    <cellStyle name="Currency (2)" xfId="1180" xr:uid="{00000000-0005-0000-0000-0000C5040000}"/>
    <cellStyle name="Currency (2) 2" xfId="1181" xr:uid="{00000000-0005-0000-0000-0000C6040000}"/>
    <cellStyle name="Currency (2) 3" xfId="1182" xr:uid="{00000000-0005-0000-0000-0000C7040000}"/>
    <cellStyle name="Currency (2) 4" xfId="1183" xr:uid="{00000000-0005-0000-0000-0000C8040000}"/>
    <cellStyle name="Currency (2) 5" xfId="1184" xr:uid="{00000000-0005-0000-0000-0000C9040000}"/>
    <cellStyle name="Currency (2) 6" xfId="1185" xr:uid="{00000000-0005-0000-0000-0000CA040000}"/>
    <cellStyle name="Currency [0]_3LU9hSJnLyQkkffIimuyOsjVm" xfId="1186" xr:uid="{00000000-0005-0000-0000-0000CB040000}"/>
    <cellStyle name="Currency_3LU9hSJnLyQkkffIimuyOsjVm" xfId="1187" xr:uid="{00000000-0005-0000-0000-0000CC040000}"/>
    <cellStyle name="čárky [0]_Benzina Dačice" xfId="1188" xr:uid="{00000000-0005-0000-0000-0000CD040000}"/>
    <cellStyle name="čárky 2" xfId="1189" xr:uid="{00000000-0005-0000-0000-0000CE040000}"/>
    <cellStyle name="čárky 2 10" xfId="1190" xr:uid="{00000000-0005-0000-0000-0000CF040000}"/>
    <cellStyle name="čárky 2 11" xfId="1191" xr:uid="{00000000-0005-0000-0000-0000D0040000}"/>
    <cellStyle name="čárky 2 12" xfId="1192" xr:uid="{00000000-0005-0000-0000-0000D1040000}"/>
    <cellStyle name="čárky 2 13" xfId="1193" xr:uid="{00000000-0005-0000-0000-0000D2040000}"/>
    <cellStyle name="čárky 2 14" xfId="1194" xr:uid="{00000000-0005-0000-0000-0000D3040000}"/>
    <cellStyle name="čárky 2 15" xfId="1195" xr:uid="{00000000-0005-0000-0000-0000D4040000}"/>
    <cellStyle name="čárky 2 16" xfId="1196" xr:uid="{00000000-0005-0000-0000-0000D5040000}"/>
    <cellStyle name="čárky 2 17" xfId="1197" xr:uid="{00000000-0005-0000-0000-0000D6040000}"/>
    <cellStyle name="čárky 2 18" xfId="1198" xr:uid="{00000000-0005-0000-0000-0000D7040000}"/>
    <cellStyle name="čárky 2 19" xfId="1199" xr:uid="{00000000-0005-0000-0000-0000D8040000}"/>
    <cellStyle name="čárky 2 2" xfId="1200" xr:uid="{00000000-0005-0000-0000-0000D9040000}"/>
    <cellStyle name="čárky 2 20" xfId="1201" xr:uid="{00000000-0005-0000-0000-0000DA040000}"/>
    <cellStyle name="čárky 2 21" xfId="1202" xr:uid="{00000000-0005-0000-0000-0000DB040000}"/>
    <cellStyle name="čárky 2 22" xfId="1203" xr:uid="{00000000-0005-0000-0000-0000DC040000}"/>
    <cellStyle name="čárky 2 23" xfId="1204" xr:uid="{00000000-0005-0000-0000-0000DD040000}"/>
    <cellStyle name="čárky 2 24" xfId="1205" xr:uid="{00000000-0005-0000-0000-0000DE040000}"/>
    <cellStyle name="čárky 2 25" xfId="1206" xr:uid="{00000000-0005-0000-0000-0000DF040000}"/>
    <cellStyle name="čárky 2 3" xfId="1207" xr:uid="{00000000-0005-0000-0000-0000E0040000}"/>
    <cellStyle name="čárky 2 4" xfId="1208" xr:uid="{00000000-0005-0000-0000-0000E1040000}"/>
    <cellStyle name="čárky 2 5" xfId="1209" xr:uid="{00000000-0005-0000-0000-0000E2040000}"/>
    <cellStyle name="čárky 2 6" xfId="1210" xr:uid="{00000000-0005-0000-0000-0000E3040000}"/>
    <cellStyle name="čárky 2 7" xfId="1211" xr:uid="{00000000-0005-0000-0000-0000E4040000}"/>
    <cellStyle name="čárky 2 8" xfId="1212" xr:uid="{00000000-0005-0000-0000-0000E5040000}"/>
    <cellStyle name="čárky 2 9" xfId="1213" xr:uid="{00000000-0005-0000-0000-0000E6040000}"/>
    <cellStyle name="číslo.00_" xfId="1214" xr:uid="{00000000-0005-0000-0000-0000E7040000}"/>
    <cellStyle name="Date" xfId="1215" xr:uid="{00000000-0005-0000-0000-0000E8040000}"/>
    <cellStyle name="Date 2" xfId="1216" xr:uid="{00000000-0005-0000-0000-0000E9040000}"/>
    <cellStyle name="Date 3" xfId="1217" xr:uid="{00000000-0005-0000-0000-0000EA040000}"/>
    <cellStyle name="Date 4" xfId="1218" xr:uid="{00000000-0005-0000-0000-0000EB040000}"/>
    <cellStyle name="Date 5" xfId="1219" xr:uid="{00000000-0005-0000-0000-0000EC040000}"/>
    <cellStyle name="Date 6" xfId="1220" xr:uid="{00000000-0005-0000-0000-0000ED040000}"/>
    <cellStyle name="daten" xfId="1221" xr:uid="{00000000-0005-0000-0000-0000EE040000}"/>
    <cellStyle name="Date-Time" xfId="1222" xr:uid="{00000000-0005-0000-0000-0000EF040000}"/>
    <cellStyle name="Date-Time 2" xfId="1223" xr:uid="{00000000-0005-0000-0000-0000F0040000}"/>
    <cellStyle name="Date-Time 3" xfId="1224" xr:uid="{00000000-0005-0000-0000-0000F1040000}"/>
    <cellStyle name="Date-Time 4" xfId="1225" xr:uid="{00000000-0005-0000-0000-0000F2040000}"/>
    <cellStyle name="Date-Time 5" xfId="1226" xr:uid="{00000000-0005-0000-0000-0000F3040000}"/>
    <cellStyle name="Date-Time 6" xfId="1227" xr:uid="{00000000-0005-0000-0000-0000F4040000}"/>
    <cellStyle name="Decimal 1" xfId="1228" xr:uid="{00000000-0005-0000-0000-0000F5040000}"/>
    <cellStyle name="Decimal 1 2" xfId="1229" xr:uid="{00000000-0005-0000-0000-0000F6040000}"/>
    <cellStyle name="Decimal 1 3" xfId="1230" xr:uid="{00000000-0005-0000-0000-0000F7040000}"/>
    <cellStyle name="Decimal 1 4" xfId="1231" xr:uid="{00000000-0005-0000-0000-0000F8040000}"/>
    <cellStyle name="Decimal 1 5" xfId="1232" xr:uid="{00000000-0005-0000-0000-0000F9040000}"/>
    <cellStyle name="Decimal 1 6" xfId="1233" xr:uid="{00000000-0005-0000-0000-0000FA040000}"/>
    <cellStyle name="Decimal 2" xfId="1234" xr:uid="{00000000-0005-0000-0000-0000FB040000}"/>
    <cellStyle name="Decimal 2 2" xfId="1235" xr:uid="{00000000-0005-0000-0000-0000FC040000}"/>
    <cellStyle name="Decimal 2 3" xfId="1236" xr:uid="{00000000-0005-0000-0000-0000FD040000}"/>
    <cellStyle name="Decimal 2 4" xfId="1237" xr:uid="{00000000-0005-0000-0000-0000FE040000}"/>
    <cellStyle name="Decimal 2 5" xfId="1238" xr:uid="{00000000-0005-0000-0000-0000FF040000}"/>
    <cellStyle name="Decimal 2 6" xfId="1239" xr:uid="{00000000-0005-0000-0000-000000050000}"/>
    <cellStyle name="Decimal 3" xfId="1240" xr:uid="{00000000-0005-0000-0000-000001050000}"/>
    <cellStyle name="Decimal 3 2" xfId="1241" xr:uid="{00000000-0005-0000-0000-000002050000}"/>
    <cellStyle name="Decimal 3 3" xfId="1242" xr:uid="{00000000-0005-0000-0000-000003050000}"/>
    <cellStyle name="Decimal 3 4" xfId="1243" xr:uid="{00000000-0005-0000-0000-000004050000}"/>
    <cellStyle name="Decimal 3 5" xfId="1244" xr:uid="{00000000-0005-0000-0000-000005050000}"/>
    <cellStyle name="Decimal 3 6" xfId="1245" xr:uid="{00000000-0005-0000-0000-000006050000}"/>
    <cellStyle name="definity" xfId="21" xr:uid="{00000000-0005-0000-0000-000028000000}"/>
    <cellStyle name="Dezimal [0]_Tabelle1" xfId="1246" xr:uid="{00000000-0005-0000-0000-000007050000}"/>
    <cellStyle name="Dezimal_Tabelle1" xfId="1247" xr:uid="{00000000-0005-0000-0000-000008050000}"/>
    <cellStyle name="Dobrá" xfId="22" xr:uid="{00000000-0005-0000-0000-000029000000}"/>
    <cellStyle name="Dziesiętny [0]_laroux" xfId="1248" xr:uid="{00000000-0005-0000-0000-000009050000}"/>
    <cellStyle name="Dziesiętny_laroux" xfId="1249" xr:uid="{00000000-0005-0000-0000-00000A050000}"/>
    <cellStyle name="Euro" xfId="1250" xr:uid="{00000000-0005-0000-0000-00000B050000}"/>
    <cellStyle name="Excel Built-in Normal" xfId="1251" xr:uid="{00000000-0005-0000-0000-00000C050000}"/>
    <cellStyle name="Firma" xfId="1252" xr:uid="{00000000-0005-0000-0000-00000D050000}"/>
    <cellStyle name="Halere" xfId="1253" xr:uid="{00000000-0005-0000-0000-00000E050000}"/>
    <cellStyle name="Hlavní nadpis" xfId="1254" xr:uid="{00000000-0005-0000-0000-00000F050000}"/>
    <cellStyle name="hl-nadpis" xfId="1255" xr:uid="{00000000-0005-0000-0000-000010050000}"/>
    <cellStyle name="Hypertextový odkaz 2" xfId="1256" xr:uid="{00000000-0005-0000-0000-000011050000}"/>
    <cellStyle name="Hypertextový odkaz 2 2" xfId="1257" xr:uid="{00000000-0005-0000-0000-000012050000}"/>
    <cellStyle name="Hypertextový odkaz 3" xfId="1258" xr:uid="{00000000-0005-0000-0000-000013050000}"/>
    <cellStyle name="Chybně 2" xfId="1259" xr:uid="{00000000-0005-0000-0000-000014050000}"/>
    <cellStyle name="Chybně 2 10" xfId="1260" xr:uid="{00000000-0005-0000-0000-000015050000}"/>
    <cellStyle name="Chybně 2 11" xfId="1261" xr:uid="{00000000-0005-0000-0000-000016050000}"/>
    <cellStyle name="Chybně 2 12" xfId="1262" xr:uid="{00000000-0005-0000-0000-000017050000}"/>
    <cellStyle name="Chybně 2 13" xfId="1263" xr:uid="{00000000-0005-0000-0000-000018050000}"/>
    <cellStyle name="Chybně 2 14" xfId="1264" xr:uid="{00000000-0005-0000-0000-000019050000}"/>
    <cellStyle name="Chybně 2 15" xfId="1265" xr:uid="{00000000-0005-0000-0000-00001A050000}"/>
    <cellStyle name="Chybně 2 16" xfId="1266" xr:uid="{00000000-0005-0000-0000-00001B050000}"/>
    <cellStyle name="Chybně 2 2" xfId="1267" xr:uid="{00000000-0005-0000-0000-00001C050000}"/>
    <cellStyle name="Chybně 2 3" xfId="1268" xr:uid="{00000000-0005-0000-0000-00001D050000}"/>
    <cellStyle name="Chybně 2 4" xfId="1269" xr:uid="{00000000-0005-0000-0000-00001E050000}"/>
    <cellStyle name="Chybně 2 4 10" xfId="1270" xr:uid="{00000000-0005-0000-0000-00001F050000}"/>
    <cellStyle name="Chybně 2 4 11" xfId="1271" xr:uid="{00000000-0005-0000-0000-000020050000}"/>
    <cellStyle name="Chybně 2 4 2" xfId="1272" xr:uid="{00000000-0005-0000-0000-000021050000}"/>
    <cellStyle name="Chybně 2 4 3" xfId="1273" xr:uid="{00000000-0005-0000-0000-000022050000}"/>
    <cellStyle name="Chybně 2 4 4" xfId="1274" xr:uid="{00000000-0005-0000-0000-000023050000}"/>
    <cellStyle name="Chybně 2 4 5" xfId="1275" xr:uid="{00000000-0005-0000-0000-000024050000}"/>
    <cellStyle name="Chybně 2 4 6" xfId="1276" xr:uid="{00000000-0005-0000-0000-000025050000}"/>
    <cellStyle name="Chybně 2 4 7" xfId="1277" xr:uid="{00000000-0005-0000-0000-000026050000}"/>
    <cellStyle name="Chybně 2 4 8" xfId="1278" xr:uid="{00000000-0005-0000-0000-000027050000}"/>
    <cellStyle name="Chybně 2 4 9" xfId="1279" xr:uid="{00000000-0005-0000-0000-000028050000}"/>
    <cellStyle name="Chybně 2 5" xfId="1280" xr:uid="{00000000-0005-0000-0000-000029050000}"/>
    <cellStyle name="Chybně 2 5 10" xfId="1281" xr:uid="{00000000-0005-0000-0000-00002A050000}"/>
    <cellStyle name="Chybně 2 5 11" xfId="1282" xr:uid="{00000000-0005-0000-0000-00002B050000}"/>
    <cellStyle name="Chybně 2 5 2" xfId="1283" xr:uid="{00000000-0005-0000-0000-00002C050000}"/>
    <cellStyle name="Chybně 2 5 3" xfId="1284" xr:uid="{00000000-0005-0000-0000-00002D050000}"/>
    <cellStyle name="Chybně 2 5 4" xfId="1285" xr:uid="{00000000-0005-0000-0000-00002E050000}"/>
    <cellStyle name="Chybně 2 5 5" xfId="1286" xr:uid="{00000000-0005-0000-0000-00002F050000}"/>
    <cellStyle name="Chybně 2 5 6" xfId="1287" xr:uid="{00000000-0005-0000-0000-000030050000}"/>
    <cellStyle name="Chybně 2 5 7" xfId="1288" xr:uid="{00000000-0005-0000-0000-000031050000}"/>
    <cellStyle name="Chybně 2 5 8" xfId="1289" xr:uid="{00000000-0005-0000-0000-000032050000}"/>
    <cellStyle name="Chybně 2 5 9" xfId="1290" xr:uid="{00000000-0005-0000-0000-000033050000}"/>
    <cellStyle name="Chybně 2 6" xfId="1291" xr:uid="{00000000-0005-0000-0000-000034050000}"/>
    <cellStyle name="Chybně 2 6 10" xfId="1292" xr:uid="{00000000-0005-0000-0000-000035050000}"/>
    <cellStyle name="Chybně 2 6 11" xfId="1293" xr:uid="{00000000-0005-0000-0000-000036050000}"/>
    <cellStyle name="Chybně 2 6 2" xfId="1294" xr:uid="{00000000-0005-0000-0000-000037050000}"/>
    <cellStyle name="Chybně 2 6 3" xfId="1295" xr:uid="{00000000-0005-0000-0000-000038050000}"/>
    <cellStyle name="Chybně 2 6 4" xfId="1296" xr:uid="{00000000-0005-0000-0000-000039050000}"/>
    <cellStyle name="Chybně 2 6 5" xfId="1297" xr:uid="{00000000-0005-0000-0000-00003A050000}"/>
    <cellStyle name="Chybně 2 6 6" xfId="1298" xr:uid="{00000000-0005-0000-0000-00003B050000}"/>
    <cellStyle name="Chybně 2 6 7" xfId="1299" xr:uid="{00000000-0005-0000-0000-00003C050000}"/>
    <cellStyle name="Chybně 2 6 8" xfId="1300" xr:uid="{00000000-0005-0000-0000-00003D050000}"/>
    <cellStyle name="Chybně 2 6 9" xfId="1301" xr:uid="{00000000-0005-0000-0000-00003E050000}"/>
    <cellStyle name="Chybně 2 7" xfId="1302" xr:uid="{00000000-0005-0000-0000-00003F050000}"/>
    <cellStyle name="Chybně 2 8" xfId="1303" xr:uid="{00000000-0005-0000-0000-000040050000}"/>
    <cellStyle name="Chybně 2 9" xfId="1304" xr:uid="{00000000-0005-0000-0000-000041050000}"/>
    <cellStyle name="Chybně 3" xfId="1305" xr:uid="{00000000-0005-0000-0000-000042050000}"/>
    <cellStyle name="Chybně 3 10" xfId="1306" xr:uid="{00000000-0005-0000-0000-000043050000}"/>
    <cellStyle name="Chybně 3 11" xfId="1307" xr:uid="{00000000-0005-0000-0000-000044050000}"/>
    <cellStyle name="Chybně 3 2" xfId="1308" xr:uid="{00000000-0005-0000-0000-000045050000}"/>
    <cellStyle name="Chybně 3 3" xfId="1309" xr:uid="{00000000-0005-0000-0000-000046050000}"/>
    <cellStyle name="Chybně 3 4" xfId="1310" xr:uid="{00000000-0005-0000-0000-000047050000}"/>
    <cellStyle name="Chybně 3 5" xfId="1311" xr:uid="{00000000-0005-0000-0000-000048050000}"/>
    <cellStyle name="Chybně 3 6" xfId="1312" xr:uid="{00000000-0005-0000-0000-000049050000}"/>
    <cellStyle name="Chybně 3 7" xfId="1313" xr:uid="{00000000-0005-0000-0000-00004A050000}"/>
    <cellStyle name="Chybně 3 8" xfId="1314" xr:uid="{00000000-0005-0000-0000-00004B050000}"/>
    <cellStyle name="Chybně 3 9" xfId="1315" xr:uid="{00000000-0005-0000-0000-00004C050000}"/>
    <cellStyle name="Chybně 4" xfId="1316" xr:uid="{00000000-0005-0000-0000-00004D050000}"/>
    <cellStyle name="Chybně 4 10" xfId="1317" xr:uid="{00000000-0005-0000-0000-00004E050000}"/>
    <cellStyle name="Chybně 4 11" xfId="1318" xr:uid="{00000000-0005-0000-0000-00004F050000}"/>
    <cellStyle name="Chybně 4 2" xfId="1319" xr:uid="{00000000-0005-0000-0000-000050050000}"/>
    <cellStyle name="Chybně 4 3" xfId="1320" xr:uid="{00000000-0005-0000-0000-000051050000}"/>
    <cellStyle name="Chybně 4 4" xfId="1321" xr:uid="{00000000-0005-0000-0000-000052050000}"/>
    <cellStyle name="Chybně 4 5" xfId="1322" xr:uid="{00000000-0005-0000-0000-000053050000}"/>
    <cellStyle name="Chybně 4 6" xfId="1323" xr:uid="{00000000-0005-0000-0000-000054050000}"/>
    <cellStyle name="Chybně 4 7" xfId="1324" xr:uid="{00000000-0005-0000-0000-000055050000}"/>
    <cellStyle name="Chybně 4 8" xfId="1325" xr:uid="{00000000-0005-0000-0000-000056050000}"/>
    <cellStyle name="Chybně 4 9" xfId="1326" xr:uid="{00000000-0005-0000-0000-000057050000}"/>
    <cellStyle name="Input" xfId="1327" xr:uid="{00000000-0005-0000-0000-000058050000}"/>
    <cellStyle name="Input %" xfId="1328" xr:uid="{00000000-0005-0000-0000-000059050000}"/>
    <cellStyle name="Input % 2" xfId="1329" xr:uid="{00000000-0005-0000-0000-00005A050000}"/>
    <cellStyle name="Input % 3" xfId="1330" xr:uid="{00000000-0005-0000-0000-00005B050000}"/>
    <cellStyle name="Input % 4" xfId="1331" xr:uid="{00000000-0005-0000-0000-00005C050000}"/>
    <cellStyle name="Input % 5" xfId="1332" xr:uid="{00000000-0005-0000-0000-00005D050000}"/>
    <cellStyle name="Input % 6" xfId="1333" xr:uid="{00000000-0005-0000-0000-00005E050000}"/>
    <cellStyle name="Input 1" xfId="1334" xr:uid="{00000000-0005-0000-0000-00005F050000}"/>
    <cellStyle name="Input 1 2" xfId="1335" xr:uid="{00000000-0005-0000-0000-000060050000}"/>
    <cellStyle name="Input 1 3" xfId="1336" xr:uid="{00000000-0005-0000-0000-000061050000}"/>
    <cellStyle name="Input 1 4" xfId="1337" xr:uid="{00000000-0005-0000-0000-000062050000}"/>
    <cellStyle name="Input 2" xfId="1338" xr:uid="{00000000-0005-0000-0000-000063050000}"/>
    <cellStyle name="Input 3" xfId="1339" xr:uid="{00000000-0005-0000-0000-000064050000}"/>
    <cellStyle name="Input 3 2" xfId="1340" xr:uid="{00000000-0005-0000-0000-000065050000}"/>
    <cellStyle name="Input 3 3" xfId="1341" xr:uid="{00000000-0005-0000-0000-000066050000}"/>
    <cellStyle name="Input 3 4" xfId="1342" xr:uid="{00000000-0005-0000-0000-000067050000}"/>
    <cellStyle name="Input 3 5" xfId="1343" xr:uid="{00000000-0005-0000-0000-000068050000}"/>
    <cellStyle name="Input 3 6" xfId="1344" xr:uid="{00000000-0005-0000-0000-000069050000}"/>
    <cellStyle name="Input 4" xfId="1345" xr:uid="{00000000-0005-0000-0000-00006A050000}"/>
    <cellStyle name="Input 5" xfId="1346" xr:uid="{00000000-0005-0000-0000-00006B050000}"/>
    <cellStyle name="Input 6" xfId="1347" xr:uid="{00000000-0005-0000-0000-00006C050000}"/>
    <cellStyle name="Input 7" xfId="1348" xr:uid="{00000000-0005-0000-0000-00006D050000}"/>
    <cellStyle name="Kontrolná bunka" xfId="23" xr:uid="{00000000-0005-0000-0000-00002B000000}"/>
    <cellStyle name="Kontrolní buňka 2" xfId="1349" xr:uid="{00000000-0005-0000-0000-00006E050000}"/>
    <cellStyle name="Kontrolní buňka 2 10" xfId="1350" xr:uid="{00000000-0005-0000-0000-00006F050000}"/>
    <cellStyle name="Kontrolní buňka 2 11" xfId="1351" xr:uid="{00000000-0005-0000-0000-000070050000}"/>
    <cellStyle name="Kontrolní buňka 2 12" xfId="1352" xr:uid="{00000000-0005-0000-0000-000071050000}"/>
    <cellStyle name="Kontrolní buňka 2 13" xfId="1353" xr:uid="{00000000-0005-0000-0000-000072050000}"/>
    <cellStyle name="Kontrolní buňka 2 14" xfId="1354" xr:uid="{00000000-0005-0000-0000-000073050000}"/>
    <cellStyle name="Kontrolní buňka 2 15" xfId="1355" xr:uid="{00000000-0005-0000-0000-000074050000}"/>
    <cellStyle name="Kontrolní buňka 2 16" xfId="1356" xr:uid="{00000000-0005-0000-0000-000075050000}"/>
    <cellStyle name="Kontrolní buňka 2 2" xfId="1357" xr:uid="{00000000-0005-0000-0000-000076050000}"/>
    <cellStyle name="Kontrolní buňka 2 3" xfId="1358" xr:uid="{00000000-0005-0000-0000-000077050000}"/>
    <cellStyle name="Kontrolní buňka 2 4" xfId="1359" xr:uid="{00000000-0005-0000-0000-000078050000}"/>
    <cellStyle name="Kontrolní buňka 2 4 10" xfId="1360" xr:uid="{00000000-0005-0000-0000-000079050000}"/>
    <cellStyle name="Kontrolní buňka 2 4 11" xfId="1361" xr:uid="{00000000-0005-0000-0000-00007A050000}"/>
    <cellStyle name="Kontrolní buňka 2 4 2" xfId="1362" xr:uid="{00000000-0005-0000-0000-00007B050000}"/>
    <cellStyle name="Kontrolní buňka 2 4 3" xfId="1363" xr:uid="{00000000-0005-0000-0000-00007C050000}"/>
    <cellStyle name="Kontrolní buňka 2 4 4" xfId="1364" xr:uid="{00000000-0005-0000-0000-00007D050000}"/>
    <cellStyle name="Kontrolní buňka 2 4 5" xfId="1365" xr:uid="{00000000-0005-0000-0000-00007E050000}"/>
    <cellStyle name="Kontrolní buňka 2 4 6" xfId="1366" xr:uid="{00000000-0005-0000-0000-00007F050000}"/>
    <cellStyle name="Kontrolní buňka 2 4 7" xfId="1367" xr:uid="{00000000-0005-0000-0000-000080050000}"/>
    <cellStyle name="Kontrolní buňka 2 4 8" xfId="1368" xr:uid="{00000000-0005-0000-0000-000081050000}"/>
    <cellStyle name="Kontrolní buňka 2 4 9" xfId="1369" xr:uid="{00000000-0005-0000-0000-000082050000}"/>
    <cellStyle name="Kontrolní buňka 2 5" xfId="1370" xr:uid="{00000000-0005-0000-0000-000083050000}"/>
    <cellStyle name="Kontrolní buňka 2 5 10" xfId="1371" xr:uid="{00000000-0005-0000-0000-000084050000}"/>
    <cellStyle name="Kontrolní buňka 2 5 11" xfId="1372" xr:uid="{00000000-0005-0000-0000-000085050000}"/>
    <cellStyle name="Kontrolní buňka 2 5 2" xfId="1373" xr:uid="{00000000-0005-0000-0000-000086050000}"/>
    <cellStyle name="Kontrolní buňka 2 5 3" xfId="1374" xr:uid="{00000000-0005-0000-0000-000087050000}"/>
    <cellStyle name="Kontrolní buňka 2 5 4" xfId="1375" xr:uid="{00000000-0005-0000-0000-000088050000}"/>
    <cellStyle name="Kontrolní buňka 2 5 5" xfId="1376" xr:uid="{00000000-0005-0000-0000-000089050000}"/>
    <cellStyle name="Kontrolní buňka 2 5 6" xfId="1377" xr:uid="{00000000-0005-0000-0000-00008A050000}"/>
    <cellStyle name="Kontrolní buňka 2 5 7" xfId="1378" xr:uid="{00000000-0005-0000-0000-00008B050000}"/>
    <cellStyle name="Kontrolní buňka 2 5 8" xfId="1379" xr:uid="{00000000-0005-0000-0000-00008C050000}"/>
    <cellStyle name="Kontrolní buňka 2 5 9" xfId="1380" xr:uid="{00000000-0005-0000-0000-00008D050000}"/>
    <cellStyle name="Kontrolní buňka 2 6" xfId="1381" xr:uid="{00000000-0005-0000-0000-00008E050000}"/>
    <cellStyle name="Kontrolní buňka 2 6 10" xfId="1382" xr:uid="{00000000-0005-0000-0000-00008F050000}"/>
    <cellStyle name="Kontrolní buňka 2 6 11" xfId="1383" xr:uid="{00000000-0005-0000-0000-000090050000}"/>
    <cellStyle name="Kontrolní buňka 2 6 2" xfId="1384" xr:uid="{00000000-0005-0000-0000-000091050000}"/>
    <cellStyle name="Kontrolní buňka 2 6 3" xfId="1385" xr:uid="{00000000-0005-0000-0000-000092050000}"/>
    <cellStyle name="Kontrolní buňka 2 6 4" xfId="1386" xr:uid="{00000000-0005-0000-0000-000093050000}"/>
    <cellStyle name="Kontrolní buňka 2 6 5" xfId="1387" xr:uid="{00000000-0005-0000-0000-000094050000}"/>
    <cellStyle name="Kontrolní buňka 2 6 6" xfId="1388" xr:uid="{00000000-0005-0000-0000-000095050000}"/>
    <cellStyle name="Kontrolní buňka 2 6 7" xfId="1389" xr:uid="{00000000-0005-0000-0000-000096050000}"/>
    <cellStyle name="Kontrolní buňka 2 6 8" xfId="1390" xr:uid="{00000000-0005-0000-0000-000097050000}"/>
    <cellStyle name="Kontrolní buňka 2 6 9" xfId="1391" xr:uid="{00000000-0005-0000-0000-000098050000}"/>
    <cellStyle name="Kontrolní buňka 2 7" xfId="1392" xr:uid="{00000000-0005-0000-0000-000099050000}"/>
    <cellStyle name="Kontrolní buňka 2 8" xfId="1393" xr:uid="{00000000-0005-0000-0000-00009A050000}"/>
    <cellStyle name="Kontrolní buňka 2 9" xfId="1394" xr:uid="{00000000-0005-0000-0000-00009B050000}"/>
    <cellStyle name="Kontrolní buňka 3" xfId="1395" xr:uid="{00000000-0005-0000-0000-00009C050000}"/>
    <cellStyle name="Kontrolní buňka 3 10" xfId="1396" xr:uid="{00000000-0005-0000-0000-00009D050000}"/>
    <cellStyle name="Kontrolní buňka 3 11" xfId="1397" xr:uid="{00000000-0005-0000-0000-00009E050000}"/>
    <cellStyle name="Kontrolní buňka 3 2" xfId="1398" xr:uid="{00000000-0005-0000-0000-00009F050000}"/>
    <cellStyle name="Kontrolní buňka 3 3" xfId="1399" xr:uid="{00000000-0005-0000-0000-0000A0050000}"/>
    <cellStyle name="Kontrolní buňka 3 4" xfId="1400" xr:uid="{00000000-0005-0000-0000-0000A1050000}"/>
    <cellStyle name="Kontrolní buňka 3 5" xfId="1401" xr:uid="{00000000-0005-0000-0000-0000A2050000}"/>
    <cellStyle name="Kontrolní buňka 3 6" xfId="1402" xr:uid="{00000000-0005-0000-0000-0000A3050000}"/>
    <cellStyle name="Kontrolní buňka 3 7" xfId="1403" xr:uid="{00000000-0005-0000-0000-0000A4050000}"/>
    <cellStyle name="Kontrolní buňka 3 8" xfId="1404" xr:uid="{00000000-0005-0000-0000-0000A5050000}"/>
    <cellStyle name="Kontrolní buňka 3 9" xfId="1405" xr:uid="{00000000-0005-0000-0000-0000A6050000}"/>
    <cellStyle name="Kontrolní buňka 4" xfId="1406" xr:uid="{00000000-0005-0000-0000-0000A7050000}"/>
    <cellStyle name="Kontrolní buňka 4 10" xfId="1407" xr:uid="{00000000-0005-0000-0000-0000A8050000}"/>
    <cellStyle name="Kontrolní buňka 4 11" xfId="1408" xr:uid="{00000000-0005-0000-0000-0000A9050000}"/>
    <cellStyle name="Kontrolní buňka 4 2" xfId="1409" xr:uid="{00000000-0005-0000-0000-0000AA050000}"/>
    <cellStyle name="Kontrolní buňka 4 3" xfId="1410" xr:uid="{00000000-0005-0000-0000-0000AB050000}"/>
    <cellStyle name="Kontrolní buňka 4 4" xfId="1411" xr:uid="{00000000-0005-0000-0000-0000AC050000}"/>
    <cellStyle name="Kontrolní buňka 4 5" xfId="1412" xr:uid="{00000000-0005-0000-0000-0000AD050000}"/>
    <cellStyle name="Kontrolní buňka 4 6" xfId="1413" xr:uid="{00000000-0005-0000-0000-0000AE050000}"/>
    <cellStyle name="Kontrolní buňka 4 7" xfId="1414" xr:uid="{00000000-0005-0000-0000-0000AF050000}"/>
    <cellStyle name="Kontrolní buňka 4 8" xfId="1415" xr:uid="{00000000-0005-0000-0000-0000B0050000}"/>
    <cellStyle name="Kontrolní buňka 4 9" xfId="1416" xr:uid="{00000000-0005-0000-0000-0000B1050000}"/>
    <cellStyle name="lehký dolní okraj" xfId="24" xr:uid="{00000000-0005-0000-0000-00002D000000}"/>
    <cellStyle name="lehký dolní okraj 10" xfId="1417" xr:uid="{00000000-0005-0000-0000-0000B2050000}"/>
    <cellStyle name="lehký dolní okraj 11" xfId="1418" xr:uid="{00000000-0005-0000-0000-0000B3050000}"/>
    <cellStyle name="lehký dolní okraj 12" xfId="1419" xr:uid="{00000000-0005-0000-0000-0000B4050000}"/>
    <cellStyle name="lehký dolní okraj 13" xfId="1420" xr:uid="{00000000-0005-0000-0000-0000B5050000}"/>
    <cellStyle name="lehký dolní okraj 14" xfId="1421" xr:uid="{00000000-0005-0000-0000-0000B6050000}"/>
    <cellStyle name="lehký dolní okraj 15" xfId="1422" xr:uid="{00000000-0005-0000-0000-0000B7050000}"/>
    <cellStyle name="lehký dolní okraj 16" xfId="1423" xr:uid="{00000000-0005-0000-0000-0000B8050000}"/>
    <cellStyle name="lehký dolní okraj 17" xfId="1424" xr:uid="{00000000-0005-0000-0000-0000B9050000}"/>
    <cellStyle name="lehký dolní okraj 18" xfId="1425" xr:uid="{00000000-0005-0000-0000-0000BA050000}"/>
    <cellStyle name="lehký dolní okraj 19" xfId="1426" xr:uid="{00000000-0005-0000-0000-0000BB050000}"/>
    <cellStyle name="lehký dolní okraj 2" xfId="1427" xr:uid="{00000000-0005-0000-0000-0000BC050000}"/>
    <cellStyle name="lehký dolní okraj 20" xfId="1428" xr:uid="{00000000-0005-0000-0000-0000BD050000}"/>
    <cellStyle name="lehký dolní okraj 21" xfId="1429" xr:uid="{00000000-0005-0000-0000-0000BE050000}"/>
    <cellStyle name="lehký dolní okraj 22" xfId="1430" xr:uid="{00000000-0005-0000-0000-0000BF050000}"/>
    <cellStyle name="lehký dolní okraj 23" xfId="1431" xr:uid="{00000000-0005-0000-0000-0000C0050000}"/>
    <cellStyle name="lehký dolní okraj 24" xfId="1432" xr:uid="{00000000-0005-0000-0000-0000C1050000}"/>
    <cellStyle name="lehký dolní okraj 25" xfId="1433" xr:uid="{00000000-0005-0000-0000-0000C2050000}"/>
    <cellStyle name="lehký dolní okraj 26" xfId="1434" xr:uid="{00000000-0005-0000-0000-0000C3050000}"/>
    <cellStyle name="lehký dolní okraj 27" xfId="1435" xr:uid="{00000000-0005-0000-0000-0000C4050000}"/>
    <cellStyle name="lehký dolní okraj 28" xfId="1436" xr:uid="{00000000-0005-0000-0000-0000C5050000}"/>
    <cellStyle name="lehký dolní okraj 29" xfId="1437" xr:uid="{00000000-0005-0000-0000-0000C6050000}"/>
    <cellStyle name="lehký dolní okraj 3" xfId="1438" xr:uid="{00000000-0005-0000-0000-0000C7050000}"/>
    <cellStyle name="lehký dolní okraj 30" xfId="1439" xr:uid="{00000000-0005-0000-0000-0000C8050000}"/>
    <cellStyle name="lehký dolní okraj 31" xfId="1440" xr:uid="{00000000-0005-0000-0000-0000C9050000}"/>
    <cellStyle name="lehký dolní okraj 32" xfId="1441" xr:uid="{00000000-0005-0000-0000-0000CA050000}"/>
    <cellStyle name="lehký dolní okraj 33" xfId="1442" xr:uid="{00000000-0005-0000-0000-0000CB050000}"/>
    <cellStyle name="lehký dolní okraj 34" xfId="1443" xr:uid="{00000000-0005-0000-0000-0000CC050000}"/>
    <cellStyle name="lehký dolní okraj 35" xfId="1444" xr:uid="{00000000-0005-0000-0000-0000CD050000}"/>
    <cellStyle name="lehký dolní okraj 36" xfId="1445" xr:uid="{00000000-0005-0000-0000-0000CE050000}"/>
    <cellStyle name="lehký dolní okraj 37" xfId="1446" xr:uid="{00000000-0005-0000-0000-0000CF050000}"/>
    <cellStyle name="lehký dolní okraj 38" xfId="1447" xr:uid="{00000000-0005-0000-0000-0000D0050000}"/>
    <cellStyle name="lehký dolní okraj 39" xfId="1448" xr:uid="{00000000-0005-0000-0000-0000D1050000}"/>
    <cellStyle name="lehký dolní okraj 4" xfId="1449" xr:uid="{00000000-0005-0000-0000-0000D2050000}"/>
    <cellStyle name="lehký dolní okraj 40" xfId="1450" xr:uid="{00000000-0005-0000-0000-0000D3050000}"/>
    <cellStyle name="lehký dolní okraj 41" xfId="1451" xr:uid="{00000000-0005-0000-0000-0000D4050000}"/>
    <cellStyle name="lehký dolní okraj 42" xfId="1452" xr:uid="{00000000-0005-0000-0000-0000D5050000}"/>
    <cellStyle name="lehký dolní okraj 43" xfId="1453" xr:uid="{00000000-0005-0000-0000-0000D6050000}"/>
    <cellStyle name="lehký dolní okraj 44" xfId="1454" xr:uid="{00000000-0005-0000-0000-0000D7050000}"/>
    <cellStyle name="lehký dolní okraj 5" xfId="1455" xr:uid="{00000000-0005-0000-0000-0000D8050000}"/>
    <cellStyle name="lehký dolní okraj 6" xfId="1456" xr:uid="{00000000-0005-0000-0000-0000D9050000}"/>
    <cellStyle name="lehký dolní okraj 7" xfId="1457" xr:uid="{00000000-0005-0000-0000-0000DA050000}"/>
    <cellStyle name="lehký dolní okraj 8" xfId="1458" xr:uid="{00000000-0005-0000-0000-0000DB050000}"/>
    <cellStyle name="lehký dolní okraj 9" xfId="1459" xr:uid="{00000000-0005-0000-0000-0000DC050000}"/>
    <cellStyle name="Měna 2" xfId="1460" xr:uid="{00000000-0005-0000-0000-0000DD050000}"/>
    <cellStyle name="Měna 3" xfId="1461" xr:uid="{00000000-0005-0000-0000-0000DE050000}"/>
    <cellStyle name="měny 2" xfId="1462" xr:uid="{00000000-0005-0000-0000-0000DF050000}"/>
    <cellStyle name="měny 2 2" xfId="1463" xr:uid="{00000000-0005-0000-0000-0000E0050000}"/>
    <cellStyle name="měny 2 3" xfId="1464" xr:uid="{00000000-0005-0000-0000-0000E1050000}"/>
    <cellStyle name="měny 2 4" xfId="1465" xr:uid="{00000000-0005-0000-0000-0000E2050000}"/>
    <cellStyle name="měny 2 5" xfId="1466" xr:uid="{00000000-0005-0000-0000-0000E3050000}"/>
    <cellStyle name="měny 2 6" xfId="1467" xr:uid="{00000000-0005-0000-0000-0000E4050000}"/>
    <cellStyle name="měny 3" xfId="1468" xr:uid="{00000000-0005-0000-0000-0000E5050000}"/>
    <cellStyle name="MJPolozky" xfId="1469" xr:uid="{00000000-0005-0000-0000-0000E6050000}"/>
    <cellStyle name="MnozstviPolozky" xfId="1470" xr:uid="{00000000-0005-0000-0000-0000E7050000}"/>
    <cellStyle name="množství" xfId="1471" xr:uid="{00000000-0005-0000-0000-0000E8050000}"/>
    <cellStyle name="Month" xfId="1472" xr:uid="{00000000-0005-0000-0000-0000E9050000}"/>
    <cellStyle name="Month 2" xfId="1473" xr:uid="{00000000-0005-0000-0000-0000EA050000}"/>
    <cellStyle name="Month 3" xfId="1474" xr:uid="{00000000-0005-0000-0000-0000EB050000}"/>
    <cellStyle name="Month 4" xfId="1475" xr:uid="{00000000-0005-0000-0000-0000EC050000}"/>
    <cellStyle name="Month 5" xfId="1476" xr:uid="{00000000-0005-0000-0000-0000ED050000}"/>
    <cellStyle name="Month 6" xfId="1477" xr:uid="{00000000-0005-0000-0000-0000EE050000}"/>
    <cellStyle name="nadpis" xfId="25" xr:uid="{00000000-0005-0000-0000-00002E000000}"/>
    <cellStyle name="Nadpis 1 2" xfId="1478" xr:uid="{00000000-0005-0000-0000-0000EF050000}"/>
    <cellStyle name="Nadpis 1 2 10" xfId="1479" xr:uid="{00000000-0005-0000-0000-0000F0050000}"/>
    <cellStyle name="Nadpis 1 2 11" xfId="1480" xr:uid="{00000000-0005-0000-0000-0000F1050000}"/>
    <cellStyle name="Nadpis 1 2 12" xfId="1481" xr:uid="{00000000-0005-0000-0000-0000F2050000}"/>
    <cellStyle name="Nadpis 1 2 13" xfId="1482" xr:uid="{00000000-0005-0000-0000-0000F3050000}"/>
    <cellStyle name="Nadpis 1 2 14" xfId="1483" xr:uid="{00000000-0005-0000-0000-0000F4050000}"/>
    <cellStyle name="Nadpis 1 2 15" xfId="1484" xr:uid="{00000000-0005-0000-0000-0000F5050000}"/>
    <cellStyle name="Nadpis 1 2 16" xfId="1485" xr:uid="{00000000-0005-0000-0000-0000F6050000}"/>
    <cellStyle name="Nadpis 1 2 2" xfId="1486" xr:uid="{00000000-0005-0000-0000-0000F7050000}"/>
    <cellStyle name="Nadpis 1 2 3" xfId="1487" xr:uid="{00000000-0005-0000-0000-0000F8050000}"/>
    <cellStyle name="Nadpis 1 2 4" xfId="1488" xr:uid="{00000000-0005-0000-0000-0000F9050000}"/>
    <cellStyle name="Nadpis 1 2 4 10" xfId="1489" xr:uid="{00000000-0005-0000-0000-0000FA050000}"/>
    <cellStyle name="Nadpis 1 2 4 11" xfId="1490" xr:uid="{00000000-0005-0000-0000-0000FB050000}"/>
    <cellStyle name="Nadpis 1 2 4 2" xfId="1491" xr:uid="{00000000-0005-0000-0000-0000FC050000}"/>
    <cellStyle name="Nadpis 1 2 4 3" xfId="1492" xr:uid="{00000000-0005-0000-0000-0000FD050000}"/>
    <cellStyle name="Nadpis 1 2 4 4" xfId="1493" xr:uid="{00000000-0005-0000-0000-0000FE050000}"/>
    <cellStyle name="Nadpis 1 2 4 5" xfId="1494" xr:uid="{00000000-0005-0000-0000-0000FF050000}"/>
    <cellStyle name="Nadpis 1 2 4 6" xfId="1495" xr:uid="{00000000-0005-0000-0000-000000060000}"/>
    <cellStyle name="Nadpis 1 2 4 7" xfId="1496" xr:uid="{00000000-0005-0000-0000-000001060000}"/>
    <cellStyle name="Nadpis 1 2 4 8" xfId="1497" xr:uid="{00000000-0005-0000-0000-000002060000}"/>
    <cellStyle name="Nadpis 1 2 4 9" xfId="1498" xr:uid="{00000000-0005-0000-0000-000003060000}"/>
    <cellStyle name="Nadpis 1 2 5" xfId="1499" xr:uid="{00000000-0005-0000-0000-000004060000}"/>
    <cellStyle name="Nadpis 1 2 5 10" xfId="1500" xr:uid="{00000000-0005-0000-0000-000005060000}"/>
    <cellStyle name="Nadpis 1 2 5 11" xfId="1501" xr:uid="{00000000-0005-0000-0000-000006060000}"/>
    <cellStyle name="Nadpis 1 2 5 2" xfId="1502" xr:uid="{00000000-0005-0000-0000-000007060000}"/>
    <cellStyle name="Nadpis 1 2 5 3" xfId="1503" xr:uid="{00000000-0005-0000-0000-000008060000}"/>
    <cellStyle name="Nadpis 1 2 5 4" xfId="1504" xr:uid="{00000000-0005-0000-0000-000009060000}"/>
    <cellStyle name="Nadpis 1 2 5 5" xfId="1505" xr:uid="{00000000-0005-0000-0000-00000A060000}"/>
    <cellStyle name="Nadpis 1 2 5 6" xfId="1506" xr:uid="{00000000-0005-0000-0000-00000B060000}"/>
    <cellStyle name="Nadpis 1 2 5 7" xfId="1507" xr:uid="{00000000-0005-0000-0000-00000C060000}"/>
    <cellStyle name="Nadpis 1 2 5 8" xfId="1508" xr:uid="{00000000-0005-0000-0000-00000D060000}"/>
    <cellStyle name="Nadpis 1 2 5 9" xfId="1509" xr:uid="{00000000-0005-0000-0000-00000E060000}"/>
    <cellStyle name="Nadpis 1 2 6" xfId="1510" xr:uid="{00000000-0005-0000-0000-00000F060000}"/>
    <cellStyle name="Nadpis 1 2 6 10" xfId="1511" xr:uid="{00000000-0005-0000-0000-000010060000}"/>
    <cellStyle name="Nadpis 1 2 6 11" xfId="1512" xr:uid="{00000000-0005-0000-0000-000011060000}"/>
    <cellStyle name="Nadpis 1 2 6 2" xfId="1513" xr:uid="{00000000-0005-0000-0000-000012060000}"/>
    <cellStyle name="Nadpis 1 2 6 3" xfId="1514" xr:uid="{00000000-0005-0000-0000-000013060000}"/>
    <cellStyle name="Nadpis 1 2 6 4" xfId="1515" xr:uid="{00000000-0005-0000-0000-000014060000}"/>
    <cellStyle name="Nadpis 1 2 6 5" xfId="1516" xr:uid="{00000000-0005-0000-0000-000015060000}"/>
    <cellStyle name="Nadpis 1 2 6 6" xfId="1517" xr:uid="{00000000-0005-0000-0000-000016060000}"/>
    <cellStyle name="Nadpis 1 2 6 7" xfId="1518" xr:uid="{00000000-0005-0000-0000-000017060000}"/>
    <cellStyle name="Nadpis 1 2 6 8" xfId="1519" xr:uid="{00000000-0005-0000-0000-000018060000}"/>
    <cellStyle name="Nadpis 1 2 6 9" xfId="1520" xr:uid="{00000000-0005-0000-0000-000019060000}"/>
    <cellStyle name="Nadpis 1 2 7" xfId="1521" xr:uid="{00000000-0005-0000-0000-00001A060000}"/>
    <cellStyle name="Nadpis 1 2 8" xfId="1522" xr:uid="{00000000-0005-0000-0000-00001B060000}"/>
    <cellStyle name="Nadpis 1 2 9" xfId="1523" xr:uid="{00000000-0005-0000-0000-00001C060000}"/>
    <cellStyle name="Nadpis 1 3" xfId="1524" xr:uid="{00000000-0005-0000-0000-00001D060000}"/>
    <cellStyle name="Nadpis 1 3 10" xfId="1525" xr:uid="{00000000-0005-0000-0000-00001E060000}"/>
    <cellStyle name="Nadpis 1 3 11" xfId="1526" xr:uid="{00000000-0005-0000-0000-00001F060000}"/>
    <cellStyle name="Nadpis 1 3 2" xfId="1527" xr:uid="{00000000-0005-0000-0000-000020060000}"/>
    <cellStyle name="Nadpis 1 3 3" xfId="1528" xr:uid="{00000000-0005-0000-0000-000021060000}"/>
    <cellStyle name="Nadpis 1 3 4" xfId="1529" xr:uid="{00000000-0005-0000-0000-000022060000}"/>
    <cellStyle name="Nadpis 1 3 5" xfId="1530" xr:uid="{00000000-0005-0000-0000-000023060000}"/>
    <cellStyle name="Nadpis 1 3 6" xfId="1531" xr:uid="{00000000-0005-0000-0000-000024060000}"/>
    <cellStyle name="Nadpis 1 3 7" xfId="1532" xr:uid="{00000000-0005-0000-0000-000025060000}"/>
    <cellStyle name="Nadpis 1 3 8" xfId="1533" xr:uid="{00000000-0005-0000-0000-000026060000}"/>
    <cellStyle name="Nadpis 1 3 9" xfId="1534" xr:uid="{00000000-0005-0000-0000-000027060000}"/>
    <cellStyle name="Nadpis 1 4" xfId="1535" xr:uid="{00000000-0005-0000-0000-000028060000}"/>
    <cellStyle name="Nadpis 1 4 10" xfId="1536" xr:uid="{00000000-0005-0000-0000-000029060000}"/>
    <cellStyle name="Nadpis 1 4 11" xfId="1537" xr:uid="{00000000-0005-0000-0000-00002A060000}"/>
    <cellStyle name="Nadpis 1 4 2" xfId="1538" xr:uid="{00000000-0005-0000-0000-00002B060000}"/>
    <cellStyle name="Nadpis 1 4 3" xfId="1539" xr:uid="{00000000-0005-0000-0000-00002C060000}"/>
    <cellStyle name="Nadpis 1 4 4" xfId="1540" xr:uid="{00000000-0005-0000-0000-00002D060000}"/>
    <cellStyle name="Nadpis 1 4 5" xfId="1541" xr:uid="{00000000-0005-0000-0000-00002E060000}"/>
    <cellStyle name="Nadpis 1 4 6" xfId="1542" xr:uid="{00000000-0005-0000-0000-00002F060000}"/>
    <cellStyle name="Nadpis 1 4 7" xfId="1543" xr:uid="{00000000-0005-0000-0000-000030060000}"/>
    <cellStyle name="Nadpis 1 4 8" xfId="1544" xr:uid="{00000000-0005-0000-0000-000031060000}"/>
    <cellStyle name="Nadpis 1 4 9" xfId="1545" xr:uid="{00000000-0005-0000-0000-000032060000}"/>
    <cellStyle name="nadpis 10" xfId="1546" xr:uid="{00000000-0005-0000-0000-000033060000}"/>
    <cellStyle name="Nadpis 2 2" xfId="1547" xr:uid="{00000000-0005-0000-0000-000034060000}"/>
    <cellStyle name="Nadpis 2 2 10" xfId="1548" xr:uid="{00000000-0005-0000-0000-000035060000}"/>
    <cellStyle name="Nadpis 2 2 11" xfId="1549" xr:uid="{00000000-0005-0000-0000-000036060000}"/>
    <cellStyle name="Nadpis 2 2 12" xfId="1550" xr:uid="{00000000-0005-0000-0000-000037060000}"/>
    <cellStyle name="Nadpis 2 2 13" xfId="1551" xr:uid="{00000000-0005-0000-0000-000038060000}"/>
    <cellStyle name="Nadpis 2 2 14" xfId="1552" xr:uid="{00000000-0005-0000-0000-000039060000}"/>
    <cellStyle name="Nadpis 2 2 15" xfId="1553" xr:uid="{00000000-0005-0000-0000-00003A060000}"/>
    <cellStyle name="Nadpis 2 2 16" xfId="1554" xr:uid="{00000000-0005-0000-0000-00003B060000}"/>
    <cellStyle name="Nadpis 2 2 2" xfId="1555" xr:uid="{00000000-0005-0000-0000-00003C060000}"/>
    <cellStyle name="Nadpis 2 2 3" xfId="1556" xr:uid="{00000000-0005-0000-0000-00003D060000}"/>
    <cellStyle name="Nadpis 2 2 4" xfId="1557" xr:uid="{00000000-0005-0000-0000-00003E060000}"/>
    <cellStyle name="Nadpis 2 2 4 10" xfId="1558" xr:uid="{00000000-0005-0000-0000-00003F060000}"/>
    <cellStyle name="Nadpis 2 2 4 11" xfId="1559" xr:uid="{00000000-0005-0000-0000-000040060000}"/>
    <cellStyle name="Nadpis 2 2 4 2" xfId="1560" xr:uid="{00000000-0005-0000-0000-000041060000}"/>
    <cellStyle name="Nadpis 2 2 4 3" xfId="1561" xr:uid="{00000000-0005-0000-0000-000042060000}"/>
    <cellStyle name="Nadpis 2 2 4 4" xfId="1562" xr:uid="{00000000-0005-0000-0000-000043060000}"/>
    <cellStyle name="Nadpis 2 2 4 5" xfId="1563" xr:uid="{00000000-0005-0000-0000-000044060000}"/>
    <cellStyle name="Nadpis 2 2 4 6" xfId="1564" xr:uid="{00000000-0005-0000-0000-000045060000}"/>
    <cellStyle name="Nadpis 2 2 4 7" xfId="1565" xr:uid="{00000000-0005-0000-0000-000046060000}"/>
    <cellStyle name="Nadpis 2 2 4 8" xfId="1566" xr:uid="{00000000-0005-0000-0000-000047060000}"/>
    <cellStyle name="Nadpis 2 2 4 9" xfId="1567" xr:uid="{00000000-0005-0000-0000-000048060000}"/>
    <cellStyle name="Nadpis 2 2 5" xfId="1568" xr:uid="{00000000-0005-0000-0000-000049060000}"/>
    <cellStyle name="Nadpis 2 2 5 10" xfId="1569" xr:uid="{00000000-0005-0000-0000-00004A060000}"/>
    <cellStyle name="Nadpis 2 2 5 11" xfId="1570" xr:uid="{00000000-0005-0000-0000-00004B060000}"/>
    <cellStyle name="Nadpis 2 2 5 2" xfId="1571" xr:uid="{00000000-0005-0000-0000-00004C060000}"/>
    <cellStyle name="Nadpis 2 2 5 3" xfId="1572" xr:uid="{00000000-0005-0000-0000-00004D060000}"/>
    <cellStyle name="Nadpis 2 2 5 4" xfId="1573" xr:uid="{00000000-0005-0000-0000-00004E060000}"/>
    <cellStyle name="Nadpis 2 2 5 5" xfId="1574" xr:uid="{00000000-0005-0000-0000-00004F060000}"/>
    <cellStyle name="Nadpis 2 2 5 6" xfId="1575" xr:uid="{00000000-0005-0000-0000-000050060000}"/>
    <cellStyle name="Nadpis 2 2 5 7" xfId="1576" xr:uid="{00000000-0005-0000-0000-000051060000}"/>
    <cellStyle name="Nadpis 2 2 5 8" xfId="1577" xr:uid="{00000000-0005-0000-0000-000052060000}"/>
    <cellStyle name="Nadpis 2 2 5 9" xfId="1578" xr:uid="{00000000-0005-0000-0000-000053060000}"/>
    <cellStyle name="Nadpis 2 2 6" xfId="1579" xr:uid="{00000000-0005-0000-0000-000054060000}"/>
    <cellStyle name="Nadpis 2 2 6 10" xfId="1580" xr:uid="{00000000-0005-0000-0000-000055060000}"/>
    <cellStyle name="Nadpis 2 2 6 11" xfId="1581" xr:uid="{00000000-0005-0000-0000-000056060000}"/>
    <cellStyle name="Nadpis 2 2 6 2" xfId="1582" xr:uid="{00000000-0005-0000-0000-000057060000}"/>
    <cellStyle name="Nadpis 2 2 6 3" xfId="1583" xr:uid="{00000000-0005-0000-0000-000058060000}"/>
    <cellStyle name="Nadpis 2 2 6 4" xfId="1584" xr:uid="{00000000-0005-0000-0000-000059060000}"/>
    <cellStyle name="Nadpis 2 2 6 5" xfId="1585" xr:uid="{00000000-0005-0000-0000-00005A060000}"/>
    <cellStyle name="Nadpis 2 2 6 6" xfId="1586" xr:uid="{00000000-0005-0000-0000-00005B060000}"/>
    <cellStyle name="Nadpis 2 2 6 7" xfId="1587" xr:uid="{00000000-0005-0000-0000-00005C060000}"/>
    <cellStyle name="Nadpis 2 2 6 8" xfId="1588" xr:uid="{00000000-0005-0000-0000-00005D060000}"/>
    <cellStyle name="Nadpis 2 2 6 9" xfId="1589" xr:uid="{00000000-0005-0000-0000-00005E060000}"/>
    <cellStyle name="Nadpis 2 2 7" xfId="1590" xr:uid="{00000000-0005-0000-0000-00005F060000}"/>
    <cellStyle name="Nadpis 2 2 8" xfId="1591" xr:uid="{00000000-0005-0000-0000-000060060000}"/>
    <cellStyle name="Nadpis 2 2 9" xfId="1592" xr:uid="{00000000-0005-0000-0000-000061060000}"/>
    <cellStyle name="Nadpis 2 3" xfId="1593" xr:uid="{00000000-0005-0000-0000-000062060000}"/>
    <cellStyle name="Nadpis 2 3 10" xfId="1594" xr:uid="{00000000-0005-0000-0000-000063060000}"/>
    <cellStyle name="Nadpis 2 3 11" xfId="1595" xr:uid="{00000000-0005-0000-0000-000064060000}"/>
    <cellStyle name="Nadpis 2 3 2" xfId="1596" xr:uid="{00000000-0005-0000-0000-000065060000}"/>
    <cellStyle name="Nadpis 2 3 3" xfId="1597" xr:uid="{00000000-0005-0000-0000-000066060000}"/>
    <cellStyle name="Nadpis 2 3 4" xfId="1598" xr:uid="{00000000-0005-0000-0000-000067060000}"/>
    <cellStyle name="Nadpis 2 3 5" xfId="1599" xr:uid="{00000000-0005-0000-0000-000068060000}"/>
    <cellStyle name="Nadpis 2 3 6" xfId="1600" xr:uid="{00000000-0005-0000-0000-000069060000}"/>
    <cellStyle name="Nadpis 2 3 7" xfId="1601" xr:uid="{00000000-0005-0000-0000-00006A060000}"/>
    <cellStyle name="Nadpis 2 3 8" xfId="1602" xr:uid="{00000000-0005-0000-0000-00006B060000}"/>
    <cellStyle name="Nadpis 2 3 9" xfId="1603" xr:uid="{00000000-0005-0000-0000-00006C060000}"/>
    <cellStyle name="Nadpis 2 4" xfId="1604" xr:uid="{00000000-0005-0000-0000-00006D060000}"/>
    <cellStyle name="Nadpis 2 4 10" xfId="1605" xr:uid="{00000000-0005-0000-0000-00006E060000}"/>
    <cellStyle name="Nadpis 2 4 11" xfId="1606" xr:uid="{00000000-0005-0000-0000-00006F060000}"/>
    <cellStyle name="Nadpis 2 4 2" xfId="1607" xr:uid="{00000000-0005-0000-0000-000070060000}"/>
    <cellStyle name="Nadpis 2 4 3" xfId="1608" xr:uid="{00000000-0005-0000-0000-000071060000}"/>
    <cellStyle name="Nadpis 2 4 4" xfId="1609" xr:uid="{00000000-0005-0000-0000-000072060000}"/>
    <cellStyle name="Nadpis 2 4 5" xfId="1610" xr:uid="{00000000-0005-0000-0000-000073060000}"/>
    <cellStyle name="Nadpis 2 4 6" xfId="1611" xr:uid="{00000000-0005-0000-0000-000074060000}"/>
    <cellStyle name="Nadpis 2 4 7" xfId="1612" xr:uid="{00000000-0005-0000-0000-000075060000}"/>
    <cellStyle name="Nadpis 2 4 8" xfId="1613" xr:uid="{00000000-0005-0000-0000-000076060000}"/>
    <cellStyle name="Nadpis 2 4 9" xfId="1614" xr:uid="{00000000-0005-0000-0000-000077060000}"/>
    <cellStyle name="Nadpis 3 2" xfId="1615" xr:uid="{00000000-0005-0000-0000-000078060000}"/>
    <cellStyle name="Nadpis 3 2 10" xfId="1616" xr:uid="{00000000-0005-0000-0000-000079060000}"/>
    <cellStyle name="Nadpis 3 2 11" xfId="1617" xr:uid="{00000000-0005-0000-0000-00007A060000}"/>
    <cellStyle name="Nadpis 3 2 12" xfId="1618" xr:uid="{00000000-0005-0000-0000-00007B060000}"/>
    <cellStyle name="Nadpis 3 2 13" xfId="1619" xr:uid="{00000000-0005-0000-0000-00007C060000}"/>
    <cellStyle name="Nadpis 3 2 14" xfId="1620" xr:uid="{00000000-0005-0000-0000-00007D060000}"/>
    <cellStyle name="Nadpis 3 2 15" xfId="1621" xr:uid="{00000000-0005-0000-0000-00007E060000}"/>
    <cellStyle name="Nadpis 3 2 16" xfId="1622" xr:uid="{00000000-0005-0000-0000-00007F060000}"/>
    <cellStyle name="Nadpis 3 2 2" xfId="1623" xr:uid="{00000000-0005-0000-0000-000080060000}"/>
    <cellStyle name="Nadpis 3 2 3" xfId="1624" xr:uid="{00000000-0005-0000-0000-000081060000}"/>
    <cellStyle name="Nadpis 3 2 4" xfId="1625" xr:uid="{00000000-0005-0000-0000-000082060000}"/>
    <cellStyle name="Nadpis 3 2 4 10" xfId="1626" xr:uid="{00000000-0005-0000-0000-000083060000}"/>
    <cellStyle name="Nadpis 3 2 4 11" xfId="1627" xr:uid="{00000000-0005-0000-0000-000084060000}"/>
    <cellStyle name="Nadpis 3 2 4 2" xfId="1628" xr:uid="{00000000-0005-0000-0000-000085060000}"/>
    <cellStyle name="Nadpis 3 2 4 3" xfId="1629" xr:uid="{00000000-0005-0000-0000-000086060000}"/>
    <cellStyle name="Nadpis 3 2 4 4" xfId="1630" xr:uid="{00000000-0005-0000-0000-000087060000}"/>
    <cellStyle name="Nadpis 3 2 4 5" xfId="1631" xr:uid="{00000000-0005-0000-0000-000088060000}"/>
    <cellStyle name="Nadpis 3 2 4 6" xfId="1632" xr:uid="{00000000-0005-0000-0000-000089060000}"/>
    <cellStyle name="Nadpis 3 2 4 7" xfId="1633" xr:uid="{00000000-0005-0000-0000-00008A060000}"/>
    <cellStyle name="Nadpis 3 2 4 8" xfId="1634" xr:uid="{00000000-0005-0000-0000-00008B060000}"/>
    <cellStyle name="Nadpis 3 2 4 9" xfId="1635" xr:uid="{00000000-0005-0000-0000-00008C060000}"/>
    <cellStyle name="Nadpis 3 2 5" xfId="1636" xr:uid="{00000000-0005-0000-0000-00008D060000}"/>
    <cellStyle name="Nadpis 3 2 5 10" xfId="1637" xr:uid="{00000000-0005-0000-0000-00008E060000}"/>
    <cellStyle name="Nadpis 3 2 5 11" xfId="1638" xr:uid="{00000000-0005-0000-0000-00008F060000}"/>
    <cellStyle name="Nadpis 3 2 5 2" xfId="1639" xr:uid="{00000000-0005-0000-0000-000090060000}"/>
    <cellStyle name="Nadpis 3 2 5 3" xfId="1640" xr:uid="{00000000-0005-0000-0000-000091060000}"/>
    <cellStyle name="Nadpis 3 2 5 4" xfId="1641" xr:uid="{00000000-0005-0000-0000-000092060000}"/>
    <cellStyle name="Nadpis 3 2 5 5" xfId="1642" xr:uid="{00000000-0005-0000-0000-000093060000}"/>
    <cellStyle name="Nadpis 3 2 5 6" xfId="1643" xr:uid="{00000000-0005-0000-0000-000094060000}"/>
    <cellStyle name="Nadpis 3 2 5 7" xfId="1644" xr:uid="{00000000-0005-0000-0000-000095060000}"/>
    <cellStyle name="Nadpis 3 2 5 8" xfId="1645" xr:uid="{00000000-0005-0000-0000-000096060000}"/>
    <cellStyle name="Nadpis 3 2 5 9" xfId="1646" xr:uid="{00000000-0005-0000-0000-000097060000}"/>
    <cellStyle name="Nadpis 3 2 6" xfId="1647" xr:uid="{00000000-0005-0000-0000-000098060000}"/>
    <cellStyle name="Nadpis 3 2 6 10" xfId="1648" xr:uid="{00000000-0005-0000-0000-000099060000}"/>
    <cellStyle name="Nadpis 3 2 6 11" xfId="1649" xr:uid="{00000000-0005-0000-0000-00009A060000}"/>
    <cellStyle name="Nadpis 3 2 6 2" xfId="1650" xr:uid="{00000000-0005-0000-0000-00009B060000}"/>
    <cellStyle name="Nadpis 3 2 6 3" xfId="1651" xr:uid="{00000000-0005-0000-0000-00009C060000}"/>
    <cellStyle name="Nadpis 3 2 6 4" xfId="1652" xr:uid="{00000000-0005-0000-0000-00009D060000}"/>
    <cellStyle name="Nadpis 3 2 6 5" xfId="1653" xr:uid="{00000000-0005-0000-0000-00009E060000}"/>
    <cellStyle name="Nadpis 3 2 6 6" xfId="1654" xr:uid="{00000000-0005-0000-0000-00009F060000}"/>
    <cellStyle name="Nadpis 3 2 6 7" xfId="1655" xr:uid="{00000000-0005-0000-0000-0000A0060000}"/>
    <cellStyle name="Nadpis 3 2 6 8" xfId="1656" xr:uid="{00000000-0005-0000-0000-0000A1060000}"/>
    <cellStyle name="Nadpis 3 2 6 9" xfId="1657" xr:uid="{00000000-0005-0000-0000-0000A2060000}"/>
    <cellStyle name="Nadpis 3 2 7" xfId="1658" xr:uid="{00000000-0005-0000-0000-0000A3060000}"/>
    <cellStyle name="Nadpis 3 2 8" xfId="1659" xr:uid="{00000000-0005-0000-0000-0000A4060000}"/>
    <cellStyle name="Nadpis 3 2 9" xfId="1660" xr:uid="{00000000-0005-0000-0000-0000A5060000}"/>
    <cellStyle name="Nadpis 3 3" xfId="1661" xr:uid="{00000000-0005-0000-0000-0000A6060000}"/>
    <cellStyle name="Nadpis 3 3 10" xfId="1662" xr:uid="{00000000-0005-0000-0000-0000A7060000}"/>
    <cellStyle name="Nadpis 3 3 11" xfId="1663" xr:uid="{00000000-0005-0000-0000-0000A8060000}"/>
    <cellStyle name="Nadpis 3 3 2" xfId="1664" xr:uid="{00000000-0005-0000-0000-0000A9060000}"/>
    <cellStyle name="Nadpis 3 3 3" xfId="1665" xr:uid="{00000000-0005-0000-0000-0000AA060000}"/>
    <cellStyle name="Nadpis 3 3 4" xfId="1666" xr:uid="{00000000-0005-0000-0000-0000AB060000}"/>
    <cellStyle name="Nadpis 3 3 5" xfId="1667" xr:uid="{00000000-0005-0000-0000-0000AC060000}"/>
    <cellStyle name="Nadpis 3 3 6" xfId="1668" xr:uid="{00000000-0005-0000-0000-0000AD060000}"/>
    <cellStyle name="Nadpis 3 3 7" xfId="1669" xr:uid="{00000000-0005-0000-0000-0000AE060000}"/>
    <cellStyle name="Nadpis 3 3 8" xfId="1670" xr:uid="{00000000-0005-0000-0000-0000AF060000}"/>
    <cellStyle name="Nadpis 3 3 9" xfId="1671" xr:uid="{00000000-0005-0000-0000-0000B0060000}"/>
    <cellStyle name="Nadpis 3 4" xfId="1672" xr:uid="{00000000-0005-0000-0000-0000B1060000}"/>
    <cellStyle name="Nadpis 3 4 10" xfId="1673" xr:uid="{00000000-0005-0000-0000-0000B2060000}"/>
    <cellStyle name="Nadpis 3 4 11" xfId="1674" xr:uid="{00000000-0005-0000-0000-0000B3060000}"/>
    <cellStyle name="Nadpis 3 4 2" xfId="1675" xr:uid="{00000000-0005-0000-0000-0000B4060000}"/>
    <cellStyle name="Nadpis 3 4 3" xfId="1676" xr:uid="{00000000-0005-0000-0000-0000B5060000}"/>
    <cellStyle name="Nadpis 3 4 4" xfId="1677" xr:uid="{00000000-0005-0000-0000-0000B6060000}"/>
    <cellStyle name="Nadpis 3 4 5" xfId="1678" xr:uid="{00000000-0005-0000-0000-0000B7060000}"/>
    <cellStyle name="Nadpis 3 4 6" xfId="1679" xr:uid="{00000000-0005-0000-0000-0000B8060000}"/>
    <cellStyle name="Nadpis 3 4 7" xfId="1680" xr:uid="{00000000-0005-0000-0000-0000B9060000}"/>
    <cellStyle name="Nadpis 3 4 8" xfId="1681" xr:uid="{00000000-0005-0000-0000-0000BA060000}"/>
    <cellStyle name="Nadpis 3 4 9" xfId="1682" xr:uid="{00000000-0005-0000-0000-0000BB060000}"/>
    <cellStyle name="Nadpis 4 2" xfId="1683" xr:uid="{00000000-0005-0000-0000-0000BC060000}"/>
    <cellStyle name="Nadpis 4 2 10" xfId="1684" xr:uid="{00000000-0005-0000-0000-0000BD060000}"/>
    <cellStyle name="Nadpis 4 2 11" xfId="1685" xr:uid="{00000000-0005-0000-0000-0000BE060000}"/>
    <cellStyle name="Nadpis 4 2 12" xfId="1686" xr:uid="{00000000-0005-0000-0000-0000BF060000}"/>
    <cellStyle name="Nadpis 4 2 13" xfId="1687" xr:uid="{00000000-0005-0000-0000-0000C0060000}"/>
    <cellStyle name="Nadpis 4 2 14" xfId="1688" xr:uid="{00000000-0005-0000-0000-0000C1060000}"/>
    <cellStyle name="Nadpis 4 2 15" xfId="1689" xr:uid="{00000000-0005-0000-0000-0000C2060000}"/>
    <cellStyle name="Nadpis 4 2 16" xfId="1690" xr:uid="{00000000-0005-0000-0000-0000C3060000}"/>
    <cellStyle name="Nadpis 4 2 2" xfId="1691" xr:uid="{00000000-0005-0000-0000-0000C4060000}"/>
    <cellStyle name="Nadpis 4 2 3" xfId="1692" xr:uid="{00000000-0005-0000-0000-0000C5060000}"/>
    <cellStyle name="Nadpis 4 2 4" xfId="1693" xr:uid="{00000000-0005-0000-0000-0000C6060000}"/>
    <cellStyle name="Nadpis 4 2 4 10" xfId="1694" xr:uid="{00000000-0005-0000-0000-0000C7060000}"/>
    <cellStyle name="Nadpis 4 2 4 11" xfId="1695" xr:uid="{00000000-0005-0000-0000-0000C8060000}"/>
    <cellStyle name="Nadpis 4 2 4 2" xfId="1696" xr:uid="{00000000-0005-0000-0000-0000C9060000}"/>
    <cellStyle name="Nadpis 4 2 4 3" xfId="1697" xr:uid="{00000000-0005-0000-0000-0000CA060000}"/>
    <cellStyle name="Nadpis 4 2 4 4" xfId="1698" xr:uid="{00000000-0005-0000-0000-0000CB060000}"/>
    <cellStyle name="Nadpis 4 2 4 5" xfId="1699" xr:uid="{00000000-0005-0000-0000-0000CC060000}"/>
    <cellStyle name="Nadpis 4 2 4 6" xfId="1700" xr:uid="{00000000-0005-0000-0000-0000CD060000}"/>
    <cellStyle name="Nadpis 4 2 4 7" xfId="1701" xr:uid="{00000000-0005-0000-0000-0000CE060000}"/>
    <cellStyle name="Nadpis 4 2 4 8" xfId="1702" xr:uid="{00000000-0005-0000-0000-0000CF060000}"/>
    <cellStyle name="Nadpis 4 2 4 9" xfId="1703" xr:uid="{00000000-0005-0000-0000-0000D0060000}"/>
    <cellStyle name="Nadpis 4 2 5" xfId="1704" xr:uid="{00000000-0005-0000-0000-0000D1060000}"/>
    <cellStyle name="Nadpis 4 2 5 10" xfId="1705" xr:uid="{00000000-0005-0000-0000-0000D2060000}"/>
    <cellStyle name="Nadpis 4 2 5 11" xfId="1706" xr:uid="{00000000-0005-0000-0000-0000D3060000}"/>
    <cellStyle name="Nadpis 4 2 5 2" xfId="1707" xr:uid="{00000000-0005-0000-0000-0000D4060000}"/>
    <cellStyle name="Nadpis 4 2 5 3" xfId="1708" xr:uid="{00000000-0005-0000-0000-0000D5060000}"/>
    <cellStyle name="Nadpis 4 2 5 4" xfId="1709" xr:uid="{00000000-0005-0000-0000-0000D6060000}"/>
    <cellStyle name="Nadpis 4 2 5 5" xfId="1710" xr:uid="{00000000-0005-0000-0000-0000D7060000}"/>
    <cellStyle name="Nadpis 4 2 5 6" xfId="1711" xr:uid="{00000000-0005-0000-0000-0000D8060000}"/>
    <cellStyle name="Nadpis 4 2 5 7" xfId="1712" xr:uid="{00000000-0005-0000-0000-0000D9060000}"/>
    <cellStyle name="Nadpis 4 2 5 8" xfId="1713" xr:uid="{00000000-0005-0000-0000-0000DA060000}"/>
    <cellStyle name="Nadpis 4 2 5 9" xfId="1714" xr:uid="{00000000-0005-0000-0000-0000DB060000}"/>
    <cellStyle name="Nadpis 4 2 6" xfId="1715" xr:uid="{00000000-0005-0000-0000-0000DC060000}"/>
    <cellStyle name="Nadpis 4 2 6 10" xfId="1716" xr:uid="{00000000-0005-0000-0000-0000DD060000}"/>
    <cellStyle name="Nadpis 4 2 6 11" xfId="1717" xr:uid="{00000000-0005-0000-0000-0000DE060000}"/>
    <cellStyle name="Nadpis 4 2 6 2" xfId="1718" xr:uid="{00000000-0005-0000-0000-0000DF060000}"/>
    <cellStyle name="Nadpis 4 2 6 3" xfId="1719" xr:uid="{00000000-0005-0000-0000-0000E0060000}"/>
    <cellStyle name="Nadpis 4 2 6 4" xfId="1720" xr:uid="{00000000-0005-0000-0000-0000E1060000}"/>
    <cellStyle name="Nadpis 4 2 6 5" xfId="1721" xr:uid="{00000000-0005-0000-0000-0000E2060000}"/>
    <cellStyle name="Nadpis 4 2 6 6" xfId="1722" xr:uid="{00000000-0005-0000-0000-0000E3060000}"/>
    <cellStyle name="Nadpis 4 2 6 7" xfId="1723" xr:uid="{00000000-0005-0000-0000-0000E4060000}"/>
    <cellStyle name="Nadpis 4 2 6 8" xfId="1724" xr:uid="{00000000-0005-0000-0000-0000E5060000}"/>
    <cellStyle name="Nadpis 4 2 6 9" xfId="1725" xr:uid="{00000000-0005-0000-0000-0000E6060000}"/>
    <cellStyle name="Nadpis 4 2 7" xfId="1726" xr:uid="{00000000-0005-0000-0000-0000E7060000}"/>
    <cellStyle name="Nadpis 4 2 8" xfId="1727" xr:uid="{00000000-0005-0000-0000-0000E8060000}"/>
    <cellStyle name="Nadpis 4 2 9" xfId="1728" xr:uid="{00000000-0005-0000-0000-0000E9060000}"/>
    <cellStyle name="Nadpis 4 3" xfId="1729" xr:uid="{00000000-0005-0000-0000-0000EA060000}"/>
    <cellStyle name="Nadpis 4 3 10" xfId="1730" xr:uid="{00000000-0005-0000-0000-0000EB060000}"/>
    <cellStyle name="Nadpis 4 3 11" xfId="1731" xr:uid="{00000000-0005-0000-0000-0000EC060000}"/>
    <cellStyle name="Nadpis 4 3 2" xfId="1732" xr:uid="{00000000-0005-0000-0000-0000ED060000}"/>
    <cellStyle name="Nadpis 4 3 3" xfId="1733" xr:uid="{00000000-0005-0000-0000-0000EE060000}"/>
    <cellStyle name="Nadpis 4 3 4" xfId="1734" xr:uid="{00000000-0005-0000-0000-0000EF060000}"/>
    <cellStyle name="Nadpis 4 3 5" xfId="1735" xr:uid="{00000000-0005-0000-0000-0000F0060000}"/>
    <cellStyle name="Nadpis 4 3 6" xfId="1736" xr:uid="{00000000-0005-0000-0000-0000F1060000}"/>
    <cellStyle name="Nadpis 4 3 7" xfId="1737" xr:uid="{00000000-0005-0000-0000-0000F2060000}"/>
    <cellStyle name="Nadpis 4 3 8" xfId="1738" xr:uid="{00000000-0005-0000-0000-0000F3060000}"/>
    <cellStyle name="Nadpis 4 3 9" xfId="1739" xr:uid="{00000000-0005-0000-0000-0000F4060000}"/>
    <cellStyle name="Nadpis 4 4" xfId="1740" xr:uid="{00000000-0005-0000-0000-0000F5060000}"/>
    <cellStyle name="Nadpis 4 4 10" xfId="1741" xr:uid="{00000000-0005-0000-0000-0000F6060000}"/>
    <cellStyle name="Nadpis 4 4 11" xfId="1742" xr:uid="{00000000-0005-0000-0000-0000F7060000}"/>
    <cellStyle name="Nadpis 4 4 2" xfId="1743" xr:uid="{00000000-0005-0000-0000-0000F8060000}"/>
    <cellStyle name="Nadpis 4 4 3" xfId="1744" xr:uid="{00000000-0005-0000-0000-0000F9060000}"/>
    <cellStyle name="Nadpis 4 4 4" xfId="1745" xr:uid="{00000000-0005-0000-0000-0000FA060000}"/>
    <cellStyle name="Nadpis 4 4 5" xfId="1746" xr:uid="{00000000-0005-0000-0000-0000FB060000}"/>
    <cellStyle name="Nadpis 4 4 6" xfId="1747" xr:uid="{00000000-0005-0000-0000-0000FC060000}"/>
    <cellStyle name="Nadpis 4 4 7" xfId="1748" xr:uid="{00000000-0005-0000-0000-0000FD060000}"/>
    <cellStyle name="Nadpis 4 4 8" xfId="1749" xr:uid="{00000000-0005-0000-0000-0000FE060000}"/>
    <cellStyle name="Nadpis 4 4 9" xfId="1750" xr:uid="{00000000-0005-0000-0000-0000FF060000}"/>
    <cellStyle name="nadpis 5" xfId="1751" xr:uid="{00000000-0005-0000-0000-000000070000}"/>
    <cellStyle name="nadpis 6" xfId="1752" xr:uid="{00000000-0005-0000-0000-000001070000}"/>
    <cellStyle name="nadpis 7" xfId="1753" xr:uid="{00000000-0005-0000-0000-000002070000}"/>
    <cellStyle name="nadpis 8" xfId="1754" xr:uid="{00000000-0005-0000-0000-000003070000}"/>
    <cellStyle name="nadpis 9" xfId="1755" xr:uid="{00000000-0005-0000-0000-000004070000}"/>
    <cellStyle name="nadpis-12" xfId="1756" xr:uid="{00000000-0005-0000-0000-000005070000}"/>
    <cellStyle name="nadpis-podtr." xfId="1757" xr:uid="{00000000-0005-0000-0000-000006070000}"/>
    <cellStyle name="nadpis-podtr-12" xfId="1758" xr:uid="{00000000-0005-0000-0000-000007070000}"/>
    <cellStyle name="nadpis-podtr-šik" xfId="1759" xr:uid="{00000000-0005-0000-0000-000008070000}"/>
    <cellStyle name="NAROW" xfId="1760" xr:uid="{00000000-0005-0000-0000-000009070000}"/>
    <cellStyle name="Název 2" xfId="1761" xr:uid="{00000000-0005-0000-0000-00000A070000}"/>
    <cellStyle name="Název 2 10" xfId="1762" xr:uid="{00000000-0005-0000-0000-00000B070000}"/>
    <cellStyle name="Název 2 11" xfId="1763" xr:uid="{00000000-0005-0000-0000-00000C070000}"/>
    <cellStyle name="Název 2 12" xfId="1764" xr:uid="{00000000-0005-0000-0000-00000D070000}"/>
    <cellStyle name="Název 2 13" xfId="1765" xr:uid="{00000000-0005-0000-0000-00000E070000}"/>
    <cellStyle name="Název 2 14" xfId="1766" xr:uid="{00000000-0005-0000-0000-00000F070000}"/>
    <cellStyle name="Název 2 15" xfId="1767" xr:uid="{00000000-0005-0000-0000-000010070000}"/>
    <cellStyle name="Název 2 16" xfId="1768" xr:uid="{00000000-0005-0000-0000-000011070000}"/>
    <cellStyle name="Název 2 2" xfId="1769" xr:uid="{00000000-0005-0000-0000-000012070000}"/>
    <cellStyle name="Název 2 3" xfId="1770" xr:uid="{00000000-0005-0000-0000-000013070000}"/>
    <cellStyle name="Název 2 4" xfId="1771" xr:uid="{00000000-0005-0000-0000-000014070000}"/>
    <cellStyle name="Název 2 4 10" xfId="1772" xr:uid="{00000000-0005-0000-0000-000015070000}"/>
    <cellStyle name="Název 2 4 11" xfId="1773" xr:uid="{00000000-0005-0000-0000-000016070000}"/>
    <cellStyle name="Název 2 4 2" xfId="1774" xr:uid="{00000000-0005-0000-0000-000017070000}"/>
    <cellStyle name="Název 2 4 3" xfId="1775" xr:uid="{00000000-0005-0000-0000-000018070000}"/>
    <cellStyle name="Název 2 4 4" xfId="1776" xr:uid="{00000000-0005-0000-0000-000019070000}"/>
    <cellStyle name="Název 2 4 5" xfId="1777" xr:uid="{00000000-0005-0000-0000-00001A070000}"/>
    <cellStyle name="Název 2 4 6" xfId="1778" xr:uid="{00000000-0005-0000-0000-00001B070000}"/>
    <cellStyle name="Název 2 4 7" xfId="1779" xr:uid="{00000000-0005-0000-0000-00001C070000}"/>
    <cellStyle name="Název 2 4 8" xfId="1780" xr:uid="{00000000-0005-0000-0000-00001D070000}"/>
    <cellStyle name="Název 2 4 9" xfId="1781" xr:uid="{00000000-0005-0000-0000-00001E070000}"/>
    <cellStyle name="Název 2 5" xfId="1782" xr:uid="{00000000-0005-0000-0000-00001F070000}"/>
    <cellStyle name="Název 2 5 10" xfId="1783" xr:uid="{00000000-0005-0000-0000-000020070000}"/>
    <cellStyle name="Název 2 5 11" xfId="1784" xr:uid="{00000000-0005-0000-0000-000021070000}"/>
    <cellStyle name="Název 2 5 2" xfId="1785" xr:uid="{00000000-0005-0000-0000-000022070000}"/>
    <cellStyle name="Název 2 5 3" xfId="1786" xr:uid="{00000000-0005-0000-0000-000023070000}"/>
    <cellStyle name="Název 2 5 4" xfId="1787" xr:uid="{00000000-0005-0000-0000-000024070000}"/>
    <cellStyle name="Název 2 5 5" xfId="1788" xr:uid="{00000000-0005-0000-0000-000025070000}"/>
    <cellStyle name="Název 2 5 6" xfId="1789" xr:uid="{00000000-0005-0000-0000-000026070000}"/>
    <cellStyle name="Název 2 5 7" xfId="1790" xr:uid="{00000000-0005-0000-0000-000027070000}"/>
    <cellStyle name="Název 2 5 8" xfId="1791" xr:uid="{00000000-0005-0000-0000-000028070000}"/>
    <cellStyle name="Název 2 5 9" xfId="1792" xr:uid="{00000000-0005-0000-0000-000029070000}"/>
    <cellStyle name="Název 2 6" xfId="1793" xr:uid="{00000000-0005-0000-0000-00002A070000}"/>
    <cellStyle name="Název 2 6 10" xfId="1794" xr:uid="{00000000-0005-0000-0000-00002B070000}"/>
    <cellStyle name="Název 2 6 11" xfId="1795" xr:uid="{00000000-0005-0000-0000-00002C070000}"/>
    <cellStyle name="Název 2 6 2" xfId="1796" xr:uid="{00000000-0005-0000-0000-00002D070000}"/>
    <cellStyle name="Název 2 6 3" xfId="1797" xr:uid="{00000000-0005-0000-0000-00002E070000}"/>
    <cellStyle name="Název 2 6 4" xfId="1798" xr:uid="{00000000-0005-0000-0000-00002F070000}"/>
    <cellStyle name="Název 2 6 5" xfId="1799" xr:uid="{00000000-0005-0000-0000-000030070000}"/>
    <cellStyle name="Název 2 6 6" xfId="1800" xr:uid="{00000000-0005-0000-0000-000031070000}"/>
    <cellStyle name="Název 2 6 7" xfId="1801" xr:uid="{00000000-0005-0000-0000-000032070000}"/>
    <cellStyle name="Název 2 6 8" xfId="1802" xr:uid="{00000000-0005-0000-0000-000033070000}"/>
    <cellStyle name="Název 2 6 9" xfId="1803" xr:uid="{00000000-0005-0000-0000-000034070000}"/>
    <cellStyle name="Název 2 7" xfId="1804" xr:uid="{00000000-0005-0000-0000-000035070000}"/>
    <cellStyle name="Název 2 8" xfId="1805" xr:uid="{00000000-0005-0000-0000-000036070000}"/>
    <cellStyle name="Název 2 9" xfId="1806" xr:uid="{00000000-0005-0000-0000-000037070000}"/>
    <cellStyle name="Název 3" xfId="1807" xr:uid="{00000000-0005-0000-0000-000038070000}"/>
    <cellStyle name="Název 3 10" xfId="1808" xr:uid="{00000000-0005-0000-0000-000039070000}"/>
    <cellStyle name="Název 3 11" xfId="1809" xr:uid="{00000000-0005-0000-0000-00003A070000}"/>
    <cellStyle name="Název 3 2" xfId="1810" xr:uid="{00000000-0005-0000-0000-00003B070000}"/>
    <cellStyle name="Název 3 3" xfId="1811" xr:uid="{00000000-0005-0000-0000-00003C070000}"/>
    <cellStyle name="Název 3 4" xfId="1812" xr:uid="{00000000-0005-0000-0000-00003D070000}"/>
    <cellStyle name="Název 3 5" xfId="1813" xr:uid="{00000000-0005-0000-0000-00003E070000}"/>
    <cellStyle name="Název 3 6" xfId="1814" xr:uid="{00000000-0005-0000-0000-00003F070000}"/>
    <cellStyle name="Název 3 7" xfId="1815" xr:uid="{00000000-0005-0000-0000-000040070000}"/>
    <cellStyle name="Název 3 8" xfId="1816" xr:uid="{00000000-0005-0000-0000-000041070000}"/>
    <cellStyle name="Název 3 9" xfId="1817" xr:uid="{00000000-0005-0000-0000-000042070000}"/>
    <cellStyle name="Název 4" xfId="1818" xr:uid="{00000000-0005-0000-0000-000043070000}"/>
    <cellStyle name="Název 4 10" xfId="1819" xr:uid="{00000000-0005-0000-0000-000044070000}"/>
    <cellStyle name="Název 4 11" xfId="1820" xr:uid="{00000000-0005-0000-0000-000045070000}"/>
    <cellStyle name="Název 4 2" xfId="1821" xr:uid="{00000000-0005-0000-0000-000046070000}"/>
    <cellStyle name="Název 4 3" xfId="1822" xr:uid="{00000000-0005-0000-0000-000047070000}"/>
    <cellStyle name="Název 4 4" xfId="1823" xr:uid="{00000000-0005-0000-0000-000048070000}"/>
    <cellStyle name="Název 4 5" xfId="1824" xr:uid="{00000000-0005-0000-0000-000049070000}"/>
    <cellStyle name="Název 4 6" xfId="1825" xr:uid="{00000000-0005-0000-0000-00004A070000}"/>
    <cellStyle name="Název 4 7" xfId="1826" xr:uid="{00000000-0005-0000-0000-00004B070000}"/>
    <cellStyle name="Název 4 8" xfId="1827" xr:uid="{00000000-0005-0000-0000-00004C070000}"/>
    <cellStyle name="Název 4 9" xfId="1828" xr:uid="{00000000-0005-0000-0000-00004D070000}"/>
    <cellStyle name="NazevOddilu" xfId="1829" xr:uid="{00000000-0005-0000-0000-00004E070000}"/>
    <cellStyle name="NazevPolozky" xfId="1830" xr:uid="{00000000-0005-0000-0000-00004F070000}"/>
    <cellStyle name="Neutrálna" xfId="26" xr:uid="{00000000-0005-0000-0000-000034000000}"/>
    <cellStyle name="Neutrální 2" xfId="1831" xr:uid="{00000000-0005-0000-0000-000050070000}"/>
    <cellStyle name="Neutrální 2 10" xfId="1832" xr:uid="{00000000-0005-0000-0000-000051070000}"/>
    <cellStyle name="Neutrální 2 11" xfId="1833" xr:uid="{00000000-0005-0000-0000-000052070000}"/>
    <cellStyle name="Neutrální 2 12" xfId="1834" xr:uid="{00000000-0005-0000-0000-000053070000}"/>
    <cellStyle name="Neutrální 2 13" xfId="1835" xr:uid="{00000000-0005-0000-0000-000054070000}"/>
    <cellStyle name="Neutrální 2 14" xfId="1836" xr:uid="{00000000-0005-0000-0000-000055070000}"/>
    <cellStyle name="Neutrální 2 15" xfId="1837" xr:uid="{00000000-0005-0000-0000-000056070000}"/>
    <cellStyle name="Neutrální 2 16" xfId="1838" xr:uid="{00000000-0005-0000-0000-000057070000}"/>
    <cellStyle name="Neutrální 2 2" xfId="1839" xr:uid="{00000000-0005-0000-0000-000058070000}"/>
    <cellStyle name="Neutrální 2 3" xfId="1840" xr:uid="{00000000-0005-0000-0000-000059070000}"/>
    <cellStyle name="Neutrální 2 4" xfId="1841" xr:uid="{00000000-0005-0000-0000-00005A070000}"/>
    <cellStyle name="Neutrální 2 4 10" xfId="1842" xr:uid="{00000000-0005-0000-0000-00005B070000}"/>
    <cellStyle name="Neutrální 2 4 11" xfId="1843" xr:uid="{00000000-0005-0000-0000-00005C070000}"/>
    <cellStyle name="Neutrální 2 4 2" xfId="1844" xr:uid="{00000000-0005-0000-0000-00005D070000}"/>
    <cellStyle name="Neutrální 2 4 3" xfId="1845" xr:uid="{00000000-0005-0000-0000-00005E070000}"/>
    <cellStyle name="Neutrální 2 4 4" xfId="1846" xr:uid="{00000000-0005-0000-0000-00005F070000}"/>
    <cellStyle name="Neutrální 2 4 5" xfId="1847" xr:uid="{00000000-0005-0000-0000-000060070000}"/>
    <cellStyle name="Neutrální 2 4 6" xfId="1848" xr:uid="{00000000-0005-0000-0000-000061070000}"/>
    <cellStyle name="Neutrální 2 4 7" xfId="1849" xr:uid="{00000000-0005-0000-0000-000062070000}"/>
    <cellStyle name="Neutrální 2 4 8" xfId="1850" xr:uid="{00000000-0005-0000-0000-000063070000}"/>
    <cellStyle name="Neutrální 2 4 9" xfId="1851" xr:uid="{00000000-0005-0000-0000-000064070000}"/>
    <cellStyle name="Neutrální 2 5" xfId="1852" xr:uid="{00000000-0005-0000-0000-000065070000}"/>
    <cellStyle name="Neutrální 2 5 10" xfId="1853" xr:uid="{00000000-0005-0000-0000-000066070000}"/>
    <cellStyle name="Neutrální 2 5 11" xfId="1854" xr:uid="{00000000-0005-0000-0000-000067070000}"/>
    <cellStyle name="Neutrální 2 5 2" xfId="1855" xr:uid="{00000000-0005-0000-0000-000068070000}"/>
    <cellStyle name="Neutrální 2 5 3" xfId="1856" xr:uid="{00000000-0005-0000-0000-000069070000}"/>
    <cellStyle name="Neutrální 2 5 4" xfId="1857" xr:uid="{00000000-0005-0000-0000-00006A070000}"/>
    <cellStyle name="Neutrální 2 5 5" xfId="1858" xr:uid="{00000000-0005-0000-0000-00006B070000}"/>
    <cellStyle name="Neutrální 2 5 6" xfId="1859" xr:uid="{00000000-0005-0000-0000-00006C070000}"/>
    <cellStyle name="Neutrální 2 5 7" xfId="1860" xr:uid="{00000000-0005-0000-0000-00006D070000}"/>
    <cellStyle name="Neutrální 2 5 8" xfId="1861" xr:uid="{00000000-0005-0000-0000-00006E070000}"/>
    <cellStyle name="Neutrální 2 5 9" xfId="1862" xr:uid="{00000000-0005-0000-0000-00006F070000}"/>
    <cellStyle name="Neutrální 2 6" xfId="1863" xr:uid="{00000000-0005-0000-0000-000070070000}"/>
    <cellStyle name="Neutrální 2 6 10" xfId="1864" xr:uid="{00000000-0005-0000-0000-000071070000}"/>
    <cellStyle name="Neutrální 2 6 11" xfId="1865" xr:uid="{00000000-0005-0000-0000-000072070000}"/>
    <cellStyle name="Neutrální 2 6 2" xfId="1866" xr:uid="{00000000-0005-0000-0000-000073070000}"/>
    <cellStyle name="Neutrální 2 6 3" xfId="1867" xr:uid="{00000000-0005-0000-0000-000074070000}"/>
    <cellStyle name="Neutrální 2 6 4" xfId="1868" xr:uid="{00000000-0005-0000-0000-000075070000}"/>
    <cellStyle name="Neutrální 2 6 5" xfId="1869" xr:uid="{00000000-0005-0000-0000-000076070000}"/>
    <cellStyle name="Neutrální 2 6 6" xfId="1870" xr:uid="{00000000-0005-0000-0000-000077070000}"/>
    <cellStyle name="Neutrální 2 6 7" xfId="1871" xr:uid="{00000000-0005-0000-0000-000078070000}"/>
    <cellStyle name="Neutrální 2 6 8" xfId="1872" xr:uid="{00000000-0005-0000-0000-000079070000}"/>
    <cellStyle name="Neutrální 2 6 9" xfId="1873" xr:uid="{00000000-0005-0000-0000-00007A070000}"/>
    <cellStyle name="Neutrální 2 7" xfId="1874" xr:uid="{00000000-0005-0000-0000-00007B070000}"/>
    <cellStyle name="Neutrální 2 8" xfId="1875" xr:uid="{00000000-0005-0000-0000-00007C070000}"/>
    <cellStyle name="Neutrální 2 9" xfId="1876" xr:uid="{00000000-0005-0000-0000-00007D070000}"/>
    <cellStyle name="Neutrální 3" xfId="1877" xr:uid="{00000000-0005-0000-0000-00007E070000}"/>
    <cellStyle name="Neutrální 3 10" xfId="1878" xr:uid="{00000000-0005-0000-0000-00007F070000}"/>
    <cellStyle name="Neutrální 3 11" xfId="1879" xr:uid="{00000000-0005-0000-0000-000080070000}"/>
    <cellStyle name="Neutrální 3 2" xfId="1880" xr:uid="{00000000-0005-0000-0000-000081070000}"/>
    <cellStyle name="Neutrální 3 3" xfId="1881" xr:uid="{00000000-0005-0000-0000-000082070000}"/>
    <cellStyle name="Neutrální 3 4" xfId="1882" xr:uid="{00000000-0005-0000-0000-000083070000}"/>
    <cellStyle name="Neutrální 3 5" xfId="1883" xr:uid="{00000000-0005-0000-0000-000084070000}"/>
    <cellStyle name="Neutrální 3 6" xfId="1884" xr:uid="{00000000-0005-0000-0000-000085070000}"/>
    <cellStyle name="Neutrální 3 7" xfId="1885" xr:uid="{00000000-0005-0000-0000-000086070000}"/>
    <cellStyle name="Neutrální 3 8" xfId="1886" xr:uid="{00000000-0005-0000-0000-000087070000}"/>
    <cellStyle name="Neutrální 3 9" xfId="1887" xr:uid="{00000000-0005-0000-0000-000088070000}"/>
    <cellStyle name="Neutrální 4" xfId="1888" xr:uid="{00000000-0005-0000-0000-000089070000}"/>
    <cellStyle name="Neutrální 4 10" xfId="1889" xr:uid="{00000000-0005-0000-0000-00008A070000}"/>
    <cellStyle name="Neutrální 4 11" xfId="1890" xr:uid="{00000000-0005-0000-0000-00008B070000}"/>
    <cellStyle name="Neutrální 4 2" xfId="1891" xr:uid="{00000000-0005-0000-0000-00008C070000}"/>
    <cellStyle name="Neutrální 4 3" xfId="1892" xr:uid="{00000000-0005-0000-0000-00008D070000}"/>
    <cellStyle name="Neutrální 4 4" xfId="1893" xr:uid="{00000000-0005-0000-0000-00008E070000}"/>
    <cellStyle name="Neutrální 4 5" xfId="1894" xr:uid="{00000000-0005-0000-0000-00008F070000}"/>
    <cellStyle name="Neutrální 4 6" xfId="1895" xr:uid="{00000000-0005-0000-0000-000090070000}"/>
    <cellStyle name="Neutrální 4 7" xfId="1896" xr:uid="{00000000-0005-0000-0000-000091070000}"/>
    <cellStyle name="Neutrální 4 8" xfId="1897" xr:uid="{00000000-0005-0000-0000-000092070000}"/>
    <cellStyle name="Neutrální 4 9" xfId="1898" xr:uid="{00000000-0005-0000-0000-000093070000}"/>
    <cellStyle name="normal" xfId="1899" xr:uid="{00000000-0005-0000-0000-000094070000}"/>
    <cellStyle name="Normal 11" xfId="1900" xr:uid="{00000000-0005-0000-0000-000095070000}"/>
    <cellStyle name="Normal 11 2" xfId="1901" xr:uid="{00000000-0005-0000-0000-000096070000}"/>
    <cellStyle name="Normal 11 3" xfId="1902" xr:uid="{00000000-0005-0000-0000-000097070000}"/>
    <cellStyle name="Normal 11 4" xfId="1903" xr:uid="{00000000-0005-0000-0000-000098070000}"/>
    <cellStyle name="normal 2" xfId="1904" xr:uid="{00000000-0005-0000-0000-000099070000}"/>
    <cellStyle name="normal 3" xfId="1905" xr:uid="{00000000-0005-0000-0000-00009A070000}"/>
    <cellStyle name="normal 4" xfId="1906" xr:uid="{00000000-0005-0000-0000-00009B070000}"/>
    <cellStyle name="normal 5" xfId="1907" xr:uid="{00000000-0005-0000-0000-00009C070000}"/>
    <cellStyle name="normal 6" xfId="1908" xr:uid="{00000000-0005-0000-0000-00009D070000}"/>
    <cellStyle name="normal 7" xfId="1909" xr:uid="{00000000-0005-0000-0000-00009E070000}"/>
    <cellStyle name="Normal_02_beton_vyztuz" xfId="1910" xr:uid="{00000000-0005-0000-0000-00009F070000}"/>
    <cellStyle name="normálne 2" xfId="1911" xr:uid="{00000000-0005-0000-0000-0000A0070000}"/>
    <cellStyle name="normálne 2 2" xfId="1912" xr:uid="{00000000-0005-0000-0000-0000A1070000}"/>
    <cellStyle name="normálne_Plettac2K50920 D" xfId="1913" xr:uid="{00000000-0005-0000-0000-0000A2070000}"/>
    <cellStyle name="Normální" xfId="0" builtinId="0"/>
    <cellStyle name="Normální 10" xfId="1914" xr:uid="{00000000-0005-0000-0000-0000A3070000}"/>
    <cellStyle name="normální 10 2" xfId="1915" xr:uid="{00000000-0005-0000-0000-0000A4070000}"/>
    <cellStyle name="normální 10 3" xfId="1916" xr:uid="{00000000-0005-0000-0000-0000A5070000}"/>
    <cellStyle name="normální 10 4" xfId="1917" xr:uid="{00000000-0005-0000-0000-0000A6070000}"/>
    <cellStyle name="normální 10 5" xfId="1918" xr:uid="{00000000-0005-0000-0000-0000A7070000}"/>
    <cellStyle name="Normální 11" xfId="1919" xr:uid="{00000000-0005-0000-0000-0000A8070000}"/>
    <cellStyle name="normální 11 2" xfId="1920" xr:uid="{00000000-0005-0000-0000-0000A9070000}"/>
    <cellStyle name="normální 11 3" xfId="1921" xr:uid="{00000000-0005-0000-0000-0000AA070000}"/>
    <cellStyle name="Normální 12" xfId="1922" xr:uid="{00000000-0005-0000-0000-0000AB070000}"/>
    <cellStyle name="normální 12 2" xfId="1923" xr:uid="{00000000-0005-0000-0000-0000AC070000}"/>
    <cellStyle name="normální 12 3" xfId="1924" xr:uid="{00000000-0005-0000-0000-0000AD070000}"/>
    <cellStyle name="Normální 13" xfId="1925" xr:uid="{00000000-0005-0000-0000-0000AE070000}"/>
    <cellStyle name="normální 13 2" xfId="1926" xr:uid="{00000000-0005-0000-0000-0000AF070000}"/>
    <cellStyle name="normální 13 3" xfId="1927" xr:uid="{00000000-0005-0000-0000-0000B0070000}"/>
    <cellStyle name="Normální 14" xfId="1928" xr:uid="{00000000-0005-0000-0000-0000B1070000}"/>
    <cellStyle name="normální 14 2" xfId="1929" xr:uid="{00000000-0005-0000-0000-0000B2070000}"/>
    <cellStyle name="normální 14 3" xfId="1930" xr:uid="{00000000-0005-0000-0000-0000B3070000}"/>
    <cellStyle name="Normální 15" xfId="1931" xr:uid="{00000000-0005-0000-0000-0000B4070000}"/>
    <cellStyle name="normální 15 2" xfId="1932" xr:uid="{00000000-0005-0000-0000-0000B5070000}"/>
    <cellStyle name="normální 15 3" xfId="1933" xr:uid="{00000000-0005-0000-0000-0000B6070000}"/>
    <cellStyle name="Normální 16" xfId="1934" xr:uid="{00000000-0005-0000-0000-0000B7070000}"/>
    <cellStyle name="normální 16 2" xfId="1935" xr:uid="{00000000-0005-0000-0000-0000B8070000}"/>
    <cellStyle name="normální 16 3" xfId="1936" xr:uid="{00000000-0005-0000-0000-0000B9070000}"/>
    <cellStyle name="Normální 17" xfId="1937" xr:uid="{00000000-0005-0000-0000-0000BA070000}"/>
    <cellStyle name="normální 17 2" xfId="1938" xr:uid="{00000000-0005-0000-0000-0000BB070000}"/>
    <cellStyle name="normální 17 3" xfId="1939" xr:uid="{00000000-0005-0000-0000-0000BC070000}"/>
    <cellStyle name="Normální 18" xfId="1940" xr:uid="{00000000-0005-0000-0000-0000BD070000}"/>
    <cellStyle name="normální 18 2" xfId="1941" xr:uid="{00000000-0005-0000-0000-0000BE070000}"/>
    <cellStyle name="normální 18 3" xfId="1942" xr:uid="{00000000-0005-0000-0000-0000BF070000}"/>
    <cellStyle name="Normální 19" xfId="1943" xr:uid="{00000000-0005-0000-0000-0000C0070000}"/>
    <cellStyle name="normální 19 2" xfId="1944" xr:uid="{00000000-0005-0000-0000-0000C1070000}"/>
    <cellStyle name="normální 19 3" xfId="1945" xr:uid="{00000000-0005-0000-0000-0000C2070000}"/>
    <cellStyle name="normální 2" xfId="45" xr:uid="{00000000-0005-0000-0000-000056000000}"/>
    <cellStyle name="normální 2 2" xfId="1946" xr:uid="{00000000-0005-0000-0000-0000C3070000}"/>
    <cellStyle name="normální 2 2 2" xfId="1947" xr:uid="{00000000-0005-0000-0000-0000C4070000}"/>
    <cellStyle name="normální 2 2 3" xfId="1948" xr:uid="{00000000-0005-0000-0000-0000C5070000}"/>
    <cellStyle name="normální 2 2 4" xfId="1949" xr:uid="{00000000-0005-0000-0000-0000C6070000}"/>
    <cellStyle name="normální 2 3" xfId="1950" xr:uid="{00000000-0005-0000-0000-0000C7070000}"/>
    <cellStyle name="normální 2 4" xfId="1951" xr:uid="{00000000-0005-0000-0000-0000C8070000}"/>
    <cellStyle name="normální 2 5" xfId="1952" xr:uid="{00000000-0005-0000-0000-0000C9070000}"/>
    <cellStyle name="Normální 2 6" xfId="1953" xr:uid="{00000000-0005-0000-0000-0000CA070000}"/>
    <cellStyle name="normální 2 7" xfId="1954" xr:uid="{00000000-0005-0000-0000-0000CB070000}"/>
    <cellStyle name="normální 2 8" xfId="1955" xr:uid="{00000000-0005-0000-0000-0000CC070000}"/>
    <cellStyle name="normální 2_cel_vzor" xfId="1956" xr:uid="{00000000-0005-0000-0000-0000CD070000}"/>
    <cellStyle name="Normální 20" xfId="1957" xr:uid="{00000000-0005-0000-0000-0000CE070000}"/>
    <cellStyle name="normální 20 2" xfId="1958" xr:uid="{00000000-0005-0000-0000-0000CF070000}"/>
    <cellStyle name="normální 20 3" xfId="1959" xr:uid="{00000000-0005-0000-0000-0000D0070000}"/>
    <cellStyle name="Normální 21" xfId="1960" xr:uid="{00000000-0005-0000-0000-0000D1070000}"/>
    <cellStyle name="normální 21 2" xfId="1961" xr:uid="{00000000-0005-0000-0000-0000D2070000}"/>
    <cellStyle name="normální 21 3" xfId="1962" xr:uid="{00000000-0005-0000-0000-0000D3070000}"/>
    <cellStyle name="Normální 22" xfId="1963" xr:uid="{00000000-0005-0000-0000-0000D4070000}"/>
    <cellStyle name="normální 22 2" xfId="1964" xr:uid="{00000000-0005-0000-0000-0000D5070000}"/>
    <cellStyle name="normální 22 3" xfId="1965" xr:uid="{00000000-0005-0000-0000-0000D6070000}"/>
    <cellStyle name="Normální 23" xfId="1966" xr:uid="{00000000-0005-0000-0000-0000D7070000}"/>
    <cellStyle name="normální 23 2" xfId="1967" xr:uid="{00000000-0005-0000-0000-0000D8070000}"/>
    <cellStyle name="normální 23 3" xfId="1968" xr:uid="{00000000-0005-0000-0000-0000D9070000}"/>
    <cellStyle name="Normální 24" xfId="1969" xr:uid="{00000000-0005-0000-0000-0000DA070000}"/>
    <cellStyle name="normální 24 2" xfId="1970" xr:uid="{00000000-0005-0000-0000-0000DB070000}"/>
    <cellStyle name="normální 24 3" xfId="1971" xr:uid="{00000000-0005-0000-0000-0000DC070000}"/>
    <cellStyle name="Normální 25" xfId="1972" xr:uid="{00000000-0005-0000-0000-0000DD070000}"/>
    <cellStyle name="normální 25 2" xfId="1973" xr:uid="{00000000-0005-0000-0000-0000DE070000}"/>
    <cellStyle name="normální 25 3" xfId="1974" xr:uid="{00000000-0005-0000-0000-0000DF070000}"/>
    <cellStyle name="Normální 256" xfId="1975" xr:uid="{00000000-0005-0000-0000-0000E0070000}"/>
    <cellStyle name="Normální 26" xfId="1976" xr:uid="{00000000-0005-0000-0000-0000E1070000}"/>
    <cellStyle name="normální 26 2" xfId="1977" xr:uid="{00000000-0005-0000-0000-0000E2070000}"/>
    <cellStyle name="normální 26 3" xfId="1978" xr:uid="{00000000-0005-0000-0000-0000E3070000}"/>
    <cellStyle name="Normální 27" xfId="1979" xr:uid="{00000000-0005-0000-0000-0000E4070000}"/>
    <cellStyle name="normální 27 2" xfId="1980" xr:uid="{00000000-0005-0000-0000-0000E5070000}"/>
    <cellStyle name="normální 27 3" xfId="1981" xr:uid="{00000000-0005-0000-0000-0000E6070000}"/>
    <cellStyle name="Normální 28" xfId="1982" xr:uid="{00000000-0005-0000-0000-0000E7070000}"/>
    <cellStyle name="normální 28 2" xfId="1983" xr:uid="{00000000-0005-0000-0000-0000E8070000}"/>
    <cellStyle name="normální 28 3" xfId="1984" xr:uid="{00000000-0005-0000-0000-0000E9070000}"/>
    <cellStyle name="Normální 29" xfId="46" xr:uid="{00000000-0005-0000-0000-000057000000}"/>
    <cellStyle name="normální 29 2" xfId="1985" xr:uid="{00000000-0005-0000-0000-0000EA070000}"/>
    <cellStyle name="normální 29 3" xfId="1986" xr:uid="{00000000-0005-0000-0000-0000EB070000}"/>
    <cellStyle name="Normální 3" xfId="44" xr:uid="{00000000-0005-0000-0000-000055000000}"/>
    <cellStyle name="normální 3 10" xfId="1987" xr:uid="{00000000-0005-0000-0000-0000EC070000}"/>
    <cellStyle name="normální 3 11" xfId="1988" xr:uid="{00000000-0005-0000-0000-0000ED070000}"/>
    <cellStyle name="normální 3 12" xfId="1989" xr:uid="{00000000-0005-0000-0000-0000EE070000}"/>
    <cellStyle name="normální 3 13" xfId="1990" xr:uid="{00000000-0005-0000-0000-0000EF070000}"/>
    <cellStyle name="normální 3 14" xfId="1991" xr:uid="{00000000-0005-0000-0000-0000F0070000}"/>
    <cellStyle name="normální 3 15" xfId="1992" xr:uid="{00000000-0005-0000-0000-0000F1070000}"/>
    <cellStyle name="normální 3 16" xfId="1993" xr:uid="{00000000-0005-0000-0000-0000F2070000}"/>
    <cellStyle name="normální 3 17" xfId="1994" xr:uid="{00000000-0005-0000-0000-0000F3070000}"/>
    <cellStyle name="normální 3 18" xfId="1995" xr:uid="{00000000-0005-0000-0000-0000F4070000}"/>
    <cellStyle name="normální 3 19" xfId="1996" xr:uid="{00000000-0005-0000-0000-0000F5070000}"/>
    <cellStyle name="normální 3 2" xfId="1997" xr:uid="{00000000-0005-0000-0000-0000F6070000}"/>
    <cellStyle name="normální 3 20" xfId="1998" xr:uid="{00000000-0005-0000-0000-0000F7070000}"/>
    <cellStyle name="normální 3 21" xfId="1999" xr:uid="{00000000-0005-0000-0000-0000F8070000}"/>
    <cellStyle name="normální 3 22" xfId="2000" xr:uid="{00000000-0005-0000-0000-0000F9070000}"/>
    <cellStyle name="normální 3 23" xfId="2001" xr:uid="{00000000-0005-0000-0000-0000FA070000}"/>
    <cellStyle name="normální 3 3" xfId="2002" xr:uid="{00000000-0005-0000-0000-0000FB070000}"/>
    <cellStyle name="normální 3 4" xfId="2003" xr:uid="{00000000-0005-0000-0000-0000FC070000}"/>
    <cellStyle name="normální 3 5" xfId="2004" xr:uid="{00000000-0005-0000-0000-0000FD070000}"/>
    <cellStyle name="normální 3 6" xfId="2005" xr:uid="{00000000-0005-0000-0000-0000FE070000}"/>
    <cellStyle name="normální 3 7" xfId="2006" xr:uid="{00000000-0005-0000-0000-0000FF070000}"/>
    <cellStyle name="normální 3 8" xfId="2007" xr:uid="{00000000-0005-0000-0000-000000080000}"/>
    <cellStyle name="normální 3 9" xfId="2008" xr:uid="{00000000-0005-0000-0000-000001080000}"/>
    <cellStyle name="normální 30 2" xfId="2009" xr:uid="{00000000-0005-0000-0000-000002080000}"/>
    <cellStyle name="normální 30 3" xfId="2010" xr:uid="{00000000-0005-0000-0000-000003080000}"/>
    <cellStyle name="normální 31 2" xfId="2011" xr:uid="{00000000-0005-0000-0000-000004080000}"/>
    <cellStyle name="normální 31 3" xfId="2012" xr:uid="{00000000-0005-0000-0000-000005080000}"/>
    <cellStyle name="normální 32 10" xfId="2013" xr:uid="{00000000-0005-0000-0000-000006080000}"/>
    <cellStyle name="normální 32 11" xfId="2014" xr:uid="{00000000-0005-0000-0000-000007080000}"/>
    <cellStyle name="normální 32 12" xfId="2015" xr:uid="{00000000-0005-0000-0000-000008080000}"/>
    <cellStyle name="normální 32 13" xfId="2016" xr:uid="{00000000-0005-0000-0000-000009080000}"/>
    <cellStyle name="normální 32 14" xfId="2017" xr:uid="{00000000-0005-0000-0000-00000A080000}"/>
    <cellStyle name="normální 32 15" xfId="2018" xr:uid="{00000000-0005-0000-0000-00000B080000}"/>
    <cellStyle name="normální 32 16" xfId="2019" xr:uid="{00000000-0005-0000-0000-00000C080000}"/>
    <cellStyle name="normální 32 17" xfId="2020" xr:uid="{00000000-0005-0000-0000-00000D080000}"/>
    <cellStyle name="normální 32 18" xfId="2021" xr:uid="{00000000-0005-0000-0000-00000E080000}"/>
    <cellStyle name="normální 32 19" xfId="2022" xr:uid="{00000000-0005-0000-0000-00000F080000}"/>
    <cellStyle name="normální 32 2" xfId="2023" xr:uid="{00000000-0005-0000-0000-000010080000}"/>
    <cellStyle name="normální 32 20" xfId="2024" xr:uid="{00000000-0005-0000-0000-000011080000}"/>
    <cellStyle name="normální 32 3" xfId="2025" xr:uid="{00000000-0005-0000-0000-000012080000}"/>
    <cellStyle name="normální 32 4" xfId="2026" xr:uid="{00000000-0005-0000-0000-000013080000}"/>
    <cellStyle name="normální 32 5" xfId="2027" xr:uid="{00000000-0005-0000-0000-000014080000}"/>
    <cellStyle name="normální 32 6" xfId="2028" xr:uid="{00000000-0005-0000-0000-000015080000}"/>
    <cellStyle name="normální 32 7" xfId="2029" xr:uid="{00000000-0005-0000-0000-000016080000}"/>
    <cellStyle name="normální 32 8" xfId="2030" xr:uid="{00000000-0005-0000-0000-000017080000}"/>
    <cellStyle name="normální 32 9" xfId="2031" xr:uid="{00000000-0005-0000-0000-000018080000}"/>
    <cellStyle name="normální 33 10" xfId="2032" xr:uid="{00000000-0005-0000-0000-000019080000}"/>
    <cellStyle name="normální 33 11" xfId="2033" xr:uid="{00000000-0005-0000-0000-00001A080000}"/>
    <cellStyle name="normální 33 12" xfId="2034" xr:uid="{00000000-0005-0000-0000-00001B080000}"/>
    <cellStyle name="normální 33 13" xfId="2035" xr:uid="{00000000-0005-0000-0000-00001C080000}"/>
    <cellStyle name="normální 33 14" xfId="2036" xr:uid="{00000000-0005-0000-0000-00001D080000}"/>
    <cellStyle name="normální 33 15" xfId="2037" xr:uid="{00000000-0005-0000-0000-00001E080000}"/>
    <cellStyle name="normální 33 16" xfId="2038" xr:uid="{00000000-0005-0000-0000-00001F080000}"/>
    <cellStyle name="normální 33 17" xfId="2039" xr:uid="{00000000-0005-0000-0000-000020080000}"/>
    <cellStyle name="normální 33 18" xfId="2040" xr:uid="{00000000-0005-0000-0000-000021080000}"/>
    <cellStyle name="normální 33 19" xfId="2041" xr:uid="{00000000-0005-0000-0000-000022080000}"/>
    <cellStyle name="normální 33 2" xfId="2042" xr:uid="{00000000-0005-0000-0000-000023080000}"/>
    <cellStyle name="normální 33 20" xfId="2043" xr:uid="{00000000-0005-0000-0000-000024080000}"/>
    <cellStyle name="normální 33 3" xfId="2044" xr:uid="{00000000-0005-0000-0000-000025080000}"/>
    <cellStyle name="normální 33 4" xfId="2045" xr:uid="{00000000-0005-0000-0000-000026080000}"/>
    <cellStyle name="normální 33 5" xfId="2046" xr:uid="{00000000-0005-0000-0000-000027080000}"/>
    <cellStyle name="normální 33 6" xfId="2047" xr:uid="{00000000-0005-0000-0000-000028080000}"/>
    <cellStyle name="normální 33 7" xfId="2048" xr:uid="{00000000-0005-0000-0000-000029080000}"/>
    <cellStyle name="normální 33 8" xfId="2049" xr:uid="{00000000-0005-0000-0000-00002A080000}"/>
    <cellStyle name="normální 33 9" xfId="2050" xr:uid="{00000000-0005-0000-0000-00002B080000}"/>
    <cellStyle name="normální 34 2" xfId="2051" xr:uid="{00000000-0005-0000-0000-00002C080000}"/>
    <cellStyle name="normální 34 3" xfId="2052" xr:uid="{00000000-0005-0000-0000-00002D080000}"/>
    <cellStyle name="normální 35 2" xfId="2053" xr:uid="{00000000-0005-0000-0000-00002E080000}"/>
    <cellStyle name="normální 35 3" xfId="2054" xr:uid="{00000000-0005-0000-0000-00002F080000}"/>
    <cellStyle name="normální 36 2" xfId="2055" xr:uid="{00000000-0005-0000-0000-000030080000}"/>
    <cellStyle name="normální 36 3" xfId="2056" xr:uid="{00000000-0005-0000-0000-000031080000}"/>
    <cellStyle name="normální 37 2" xfId="2057" xr:uid="{00000000-0005-0000-0000-000032080000}"/>
    <cellStyle name="normální 37 3" xfId="2058" xr:uid="{00000000-0005-0000-0000-000033080000}"/>
    <cellStyle name="normální 38 2" xfId="2059" xr:uid="{00000000-0005-0000-0000-000034080000}"/>
    <cellStyle name="normální 38 3" xfId="2060" xr:uid="{00000000-0005-0000-0000-000035080000}"/>
    <cellStyle name="normální 39 2" xfId="2061" xr:uid="{00000000-0005-0000-0000-000036080000}"/>
    <cellStyle name="normální 39 3" xfId="2062" xr:uid="{00000000-0005-0000-0000-000037080000}"/>
    <cellStyle name="Normální 4" xfId="2063" xr:uid="{00000000-0005-0000-0000-000038080000}"/>
    <cellStyle name="Normální 4 10" xfId="2064" xr:uid="{00000000-0005-0000-0000-000039080000}"/>
    <cellStyle name="normální 4 2" xfId="2065" xr:uid="{00000000-0005-0000-0000-00003A080000}"/>
    <cellStyle name="normální 4 3" xfId="2066" xr:uid="{00000000-0005-0000-0000-00003B080000}"/>
    <cellStyle name="normální 4 4" xfId="2067" xr:uid="{00000000-0005-0000-0000-00003C080000}"/>
    <cellStyle name="Normální 4 5" xfId="2068" xr:uid="{00000000-0005-0000-0000-00003D080000}"/>
    <cellStyle name="Normální 4 6" xfId="2069" xr:uid="{00000000-0005-0000-0000-00003E080000}"/>
    <cellStyle name="Normální 4 7" xfId="2070" xr:uid="{00000000-0005-0000-0000-00003F080000}"/>
    <cellStyle name="Normální 4 8" xfId="2071" xr:uid="{00000000-0005-0000-0000-000040080000}"/>
    <cellStyle name="Normální 4 9" xfId="2072" xr:uid="{00000000-0005-0000-0000-000041080000}"/>
    <cellStyle name="normální 40 2" xfId="2073" xr:uid="{00000000-0005-0000-0000-000042080000}"/>
    <cellStyle name="normální 40 3" xfId="2074" xr:uid="{00000000-0005-0000-0000-000043080000}"/>
    <cellStyle name="normální 41 2" xfId="2075" xr:uid="{00000000-0005-0000-0000-000044080000}"/>
    <cellStyle name="normální 41 3" xfId="2076" xr:uid="{00000000-0005-0000-0000-000045080000}"/>
    <cellStyle name="normální 42 2" xfId="2077" xr:uid="{00000000-0005-0000-0000-000046080000}"/>
    <cellStyle name="normální 42 3" xfId="2078" xr:uid="{00000000-0005-0000-0000-000047080000}"/>
    <cellStyle name="normální 43 2" xfId="2079" xr:uid="{00000000-0005-0000-0000-000048080000}"/>
    <cellStyle name="normální 43 3" xfId="2080" xr:uid="{00000000-0005-0000-0000-000049080000}"/>
    <cellStyle name="normální 44 2" xfId="2081" xr:uid="{00000000-0005-0000-0000-00004A080000}"/>
    <cellStyle name="normální 44 3" xfId="2082" xr:uid="{00000000-0005-0000-0000-00004B080000}"/>
    <cellStyle name="normální 45 2" xfId="2083" xr:uid="{00000000-0005-0000-0000-00004C080000}"/>
    <cellStyle name="normální 45 3" xfId="2084" xr:uid="{00000000-0005-0000-0000-00004D080000}"/>
    <cellStyle name="normální 46 2" xfId="2085" xr:uid="{00000000-0005-0000-0000-00004E080000}"/>
    <cellStyle name="normální 46 3" xfId="2086" xr:uid="{00000000-0005-0000-0000-00004F080000}"/>
    <cellStyle name="normální 47 2" xfId="2087" xr:uid="{00000000-0005-0000-0000-000050080000}"/>
    <cellStyle name="normální 47 3" xfId="2088" xr:uid="{00000000-0005-0000-0000-000051080000}"/>
    <cellStyle name="normální 48 2" xfId="2089" xr:uid="{00000000-0005-0000-0000-000052080000}"/>
    <cellStyle name="normální 48 3" xfId="2090" xr:uid="{00000000-0005-0000-0000-000053080000}"/>
    <cellStyle name="normální 49 2" xfId="2091" xr:uid="{00000000-0005-0000-0000-000054080000}"/>
    <cellStyle name="normální 49 3" xfId="2092" xr:uid="{00000000-0005-0000-0000-000055080000}"/>
    <cellStyle name="Normální 5" xfId="2093" xr:uid="{00000000-0005-0000-0000-000056080000}"/>
    <cellStyle name="normální 5 2" xfId="2094" xr:uid="{00000000-0005-0000-0000-000057080000}"/>
    <cellStyle name="normální 5 3" xfId="2095" xr:uid="{00000000-0005-0000-0000-000058080000}"/>
    <cellStyle name="normální 5 4" xfId="2096" xr:uid="{00000000-0005-0000-0000-000059080000}"/>
    <cellStyle name="normální 50 2" xfId="2097" xr:uid="{00000000-0005-0000-0000-00005A080000}"/>
    <cellStyle name="normální 50 3" xfId="2098" xr:uid="{00000000-0005-0000-0000-00005B080000}"/>
    <cellStyle name="normální 51 2" xfId="2099" xr:uid="{00000000-0005-0000-0000-00005C080000}"/>
    <cellStyle name="normální 51 3" xfId="2100" xr:uid="{00000000-0005-0000-0000-00005D080000}"/>
    <cellStyle name="normální 52 2" xfId="2101" xr:uid="{00000000-0005-0000-0000-00005E080000}"/>
    <cellStyle name="normální 52 3" xfId="2102" xr:uid="{00000000-0005-0000-0000-00005F080000}"/>
    <cellStyle name="normální 53 2" xfId="2103" xr:uid="{00000000-0005-0000-0000-000060080000}"/>
    <cellStyle name="normální 53 3" xfId="2104" xr:uid="{00000000-0005-0000-0000-000061080000}"/>
    <cellStyle name="normální 54 2" xfId="2105" xr:uid="{00000000-0005-0000-0000-000062080000}"/>
    <cellStyle name="normální 54 3" xfId="2106" xr:uid="{00000000-0005-0000-0000-000063080000}"/>
    <cellStyle name="normální 55 2" xfId="2107" xr:uid="{00000000-0005-0000-0000-000064080000}"/>
    <cellStyle name="normální 55 3" xfId="2108" xr:uid="{00000000-0005-0000-0000-000065080000}"/>
    <cellStyle name="normální 56 2" xfId="2109" xr:uid="{00000000-0005-0000-0000-000066080000}"/>
    <cellStyle name="normální 56 3" xfId="2110" xr:uid="{00000000-0005-0000-0000-000067080000}"/>
    <cellStyle name="normální 57 2" xfId="2111" xr:uid="{00000000-0005-0000-0000-000068080000}"/>
    <cellStyle name="normální 57 3" xfId="2112" xr:uid="{00000000-0005-0000-0000-000069080000}"/>
    <cellStyle name="normální 58 2" xfId="2113" xr:uid="{00000000-0005-0000-0000-00006A080000}"/>
    <cellStyle name="normální 58 3" xfId="2114" xr:uid="{00000000-0005-0000-0000-00006B080000}"/>
    <cellStyle name="normální 59 2" xfId="2115" xr:uid="{00000000-0005-0000-0000-00006C080000}"/>
    <cellStyle name="normální 59 3" xfId="2116" xr:uid="{00000000-0005-0000-0000-00006D080000}"/>
    <cellStyle name="Normální 6" xfId="2117" xr:uid="{00000000-0005-0000-0000-00006E080000}"/>
    <cellStyle name="normální 6 2" xfId="2118" xr:uid="{00000000-0005-0000-0000-00006F080000}"/>
    <cellStyle name="normální 6 3" xfId="2119" xr:uid="{00000000-0005-0000-0000-000070080000}"/>
    <cellStyle name="normální 60 2" xfId="2120" xr:uid="{00000000-0005-0000-0000-000071080000}"/>
    <cellStyle name="normální 60 3" xfId="2121" xr:uid="{00000000-0005-0000-0000-000072080000}"/>
    <cellStyle name="normální 61" xfId="2122" xr:uid="{00000000-0005-0000-0000-000073080000}"/>
    <cellStyle name="normální 61 2" xfId="2123" xr:uid="{00000000-0005-0000-0000-000074080000}"/>
    <cellStyle name="normální 61 3" xfId="2124" xr:uid="{00000000-0005-0000-0000-000075080000}"/>
    <cellStyle name="normální 62 2" xfId="2125" xr:uid="{00000000-0005-0000-0000-000076080000}"/>
    <cellStyle name="normální 62 3" xfId="2126" xr:uid="{00000000-0005-0000-0000-000077080000}"/>
    <cellStyle name="normální 63 2" xfId="2127" xr:uid="{00000000-0005-0000-0000-000078080000}"/>
    <cellStyle name="normální 63 3" xfId="2128" xr:uid="{00000000-0005-0000-0000-000079080000}"/>
    <cellStyle name="normální 64 2" xfId="2129" xr:uid="{00000000-0005-0000-0000-00007A080000}"/>
    <cellStyle name="normální 64 3" xfId="2130" xr:uid="{00000000-0005-0000-0000-00007B080000}"/>
    <cellStyle name="normální 65 2" xfId="2131" xr:uid="{00000000-0005-0000-0000-00007C080000}"/>
    <cellStyle name="normální 65 3" xfId="2132" xr:uid="{00000000-0005-0000-0000-00007D080000}"/>
    <cellStyle name="normální 66 2" xfId="2133" xr:uid="{00000000-0005-0000-0000-00007E080000}"/>
    <cellStyle name="normální 66 3" xfId="2134" xr:uid="{00000000-0005-0000-0000-00007F080000}"/>
    <cellStyle name="normální 67" xfId="2135" xr:uid="{00000000-0005-0000-0000-000080080000}"/>
    <cellStyle name="normální 68 2" xfId="2136" xr:uid="{00000000-0005-0000-0000-000081080000}"/>
    <cellStyle name="normální 68 3" xfId="2137" xr:uid="{00000000-0005-0000-0000-000082080000}"/>
    <cellStyle name="normální 68 4" xfId="2138" xr:uid="{00000000-0005-0000-0000-000083080000}"/>
    <cellStyle name="normální 69 2" xfId="2139" xr:uid="{00000000-0005-0000-0000-000084080000}"/>
    <cellStyle name="normální 69 3" xfId="2140" xr:uid="{00000000-0005-0000-0000-000085080000}"/>
    <cellStyle name="Normální 7" xfId="2141" xr:uid="{00000000-0005-0000-0000-000086080000}"/>
    <cellStyle name="normální 7 2" xfId="2142" xr:uid="{00000000-0005-0000-0000-000087080000}"/>
    <cellStyle name="normální 7 3" xfId="2143" xr:uid="{00000000-0005-0000-0000-000088080000}"/>
    <cellStyle name="normální 70 2" xfId="2144" xr:uid="{00000000-0005-0000-0000-000089080000}"/>
    <cellStyle name="normální 70 3" xfId="2145" xr:uid="{00000000-0005-0000-0000-00008A080000}"/>
    <cellStyle name="normální 71 2" xfId="2146" xr:uid="{00000000-0005-0000-0000-00008B080000}"/>
    <cellStyle name="normální 71 3" xfId="2147" xr:uid="{00000000-0005-0000-0000-00008C080000}"/>
    <cellStyle name="normální 72" xfId="2148" xr:uid="{00000000-0005-0000-0000-00008D080000}"/>
    <cellStyle name="normální 72 2" xfId="2149" xr:uid="{00000000-0005-0000-0000-00008E080000}"/>
    <cellStyle name="normální 72 3" xfId="2150" xr:uid="{00000000-0005-0000-0000-00008F080000}"/>
    <cellStyle name="normální 73 2" xfId="2151" xr:uid="{00000000-0005-0000-0000-000090080000}"/>
    <cellStyle name="normální 73 3" xfId="2152" xr:uid="{00000000-0005-0000-0000-000091080000}"/>
    <cellStyle name="normální 74 2" xfId="2153" xr:uid="{00000000-0005-0000-0000-000092080000}"/>
    <cellStyle name="normální 74 3" xfId="2154" xr:uid="{00000000-0005-0000-0000-000093080000}"/>
    <cellStyle name="normální 75 2" xfId="2155" xr:uid="{00000000-0005-0000-0000-000094080000}"/>
    <cellStyle name="normální 75 3" xfId="2156" xr:uid="{00000000-0005-0000-0000-000095080000}"/>
    <cellStyle name="normální 76 2" xfId="2157" xr:uid="{00000000-0005-0000-0000-000096080000}"/>
    <cellStyle name="normální 76 3" xfId="2158" xr:uid="{00000000-0005-0000-0000-000097080000}"/>
    <cellStyle name="normální 77 2" xfId="2159" xr:uid="{00000000-0005-0000-0000-000098080000}"/>
    <cellStyle name="normální 77 3" xfId="2160" xr:uid="{00000000-0005-0000-0000-000099080000}"/>
    <cellStyle name="normální 78 2" xfId="2161" xr:uid="{00000000-0005-0000-0000-00009A080000}"/>
    <cellStyle name="normální 78 3" xfId="2162" xr:uid="{00000000-0005-0000-0000-00009B080000}"/>
    <cellStyle name="normální 79" xfId="2163" xr:uid="{00000000-0005-0000-0000-00009C080000}"/>
    <cellStyle name="Normální 8" xfId="2164" xr:uid="{00000000-0005-0000-0000-00009D080000}"/>
    <cellStyle name="normální 8 2" xfId="2165" xr:uid="{00000000-0005-0000-0000-00009E080000}"/>
    <cellStyle name="normální 8 3" xfId="2166" xr:uid="{00000000-0005-0000-0000-00009F080000}"/>
    <cellStyle name="normální 80 10" xfId="2167" xr:uid="{00000000-0005-0000-0000-0000A0080000}"/>
    <cellStyle name="normální 80 2" xfId="2168" xr:uid="{00000000-0005-0000-0000-0000A1080000}"/>
    <cellStyle name="normální 80 3" xfId="2169" xr:uid="{00000000-0005-0000-0000-0000A2080000}"/>
    <cellStyle name="normální 80 4" xfId="2170" xr:uid="{00000000-0005-0000-0000-0000A3080000}"/>
    <cellStyle name="normální 80 5" xfId="2171" xr:uid="{00000000-0005-0000-0000-0000A4080000}"/>
    <cellStyle name="normální 80 6" xfId="2172" xr:uid="{00000000-0005-0000-0000-0000A5080000}"/>
    <cellStyle name="normální 80 7" xfId="2173" xr:uid="{00000000-0005-0000-0000-0000A6080000}"/>
    <cellStyle name="normální 80 8" xfId="2174" xr:uid="{00000000-0005-0000-0000-0000A7080000}"/>
    <cellStyle name="normální 80 9" xfId="2175" xr:uid="{00000000-0005-0000-0000-0000A8080000}"/>
    <cellStyle name="normální 81 2" xfId="2176" xr:uid="{00000000-0005-0000-0000-0000A9080000}"/>
    <cellStyle name="normální 81 3" xfId="2177" xr:uid="{00000000-0005-0000-0000-0000AA080000}"/>
    <cellStyle name="normální 84" xfId="2178" xr:uid="{00000000-0005-0000-0000-0000AB080000}"/>
    <cellStyle name="Normální 9" xfId="2179" xr:uid="{00000000-0005-0000-0000-0000AC080000}"/>
    <cellStyle name="normální 9 2" xfId="2180" xr:uid="{00000000-0005-0000-0000-0000AD080000}"/>
    <cellStyle name="normální 9 3" xfId="2181" xr:uid="{00000000-0005-0000-0000-0000AE080000}"/>
    <cellStyle name="normální vzor" xfId="2182" xr:uid="{00000000-0005-0000-0000-0000AF080000}"/>
    <cellStyle name="normální_mont_prace-sp" xfId="27" xr:uid="{00000000-0005-0000-0000-000036000000}"/>
    <cellStyle name="Normalny_laroux" xfId="2183" xr:uid="{00000000-0005-0000-0000-0000B0080000}"/>
    <cellStyle name="Percent ()" xfId="2184" xr:uid="{00000000-0005-0000-0000-0000B1080000}"/>
    <cellStyle name="Percent () 10" xfId="2185" xr:uid="{00000000-0005-0000-0000-0000B2080000}"/>
    <cellStyle name="Percent () 10 2" xfId="2186" xr:uid="{00000000-0005-0000-0000-0000B3080000}"/>
    <cellStyle name="Percent () 10 3" xfId="2187" xr:uid="{00000000-0005-0000-0000-0000B4080000}"/>
    <cellStyle name="Percent () 11" xfId="2188" xr:uid="{00000000-0005-0000-0000-0000B5080000}"/>
    <cellStyle name="Percent () 11 2" xfId="2189" xr:uid="{00000000-0005-0000-0000-0000B6080000}"/>
    <cellStyle name="Percent () 11 3" xfId="2190" xr:uid="{00000000-0005-0000-0000-0000B7080000}"/>
    <cellStyle name="Percent () 12" xfId="2191" xr:uid="{00000000-0005-0000-0000-0000B8080000}"/>
    <cellStyle name="Percent () 12 2" xfId="2192" xr:uid="{00000000-0005-0000-0000-0000B9080000}"/>
    <cellStyle name="Percent () 12 3" xfId="2193" xr:uid="{00000000-0005-0000-0000-0000BA080000}"/>
    <cellStyle name="Percent () 13" xfId="2194" xr:uid="{00000000-0005-0000-0000-0000BB080000}"/>
    <cellStyle name="Percent () 13 2" xfId="2195" xr:uid="{00000000-0005-0000-0000-0000BC080000}"/>
    <cellStyle name="Percent () 13 3" xfId="2196" xr:uid="{00000000-0005-0000-0000-0000BD080000}"/>
    <cellStyle name="Percent () 14" xfId="2197" xr:uid="{00000000-0005-0000-0000-0000BE080000}"/>
    <cellStyle name="Percent () 14 2" xfId="2198" xr:uid="{00000000-0005-0000-0000-0000BF080000}"/>
    <cellStyle name="Percent () 14 3" xfId="2199" xr:uid="{00000000-0005-0000-0000-0000C0080000}"/>
    <cellStyle name="Percent () 15" xfId="2200" xr:uid="{00000000-0005-0000-0000-0000C1080000}"/>
    <cellStyle name="Percent () 15 2" xfId="2201" xr:uid="{00000000-0005-0000-0000-0000C2080000}"/>
    <cellStyle name="Percent () 15 3" xfId="2202" xr:uid="{00000000-0005-0000-0000-0000C3080000}"/>
    <cellStyle name="Percent () 16" xfId="2203" xr:uid="{00000000-0005-0000-0000-0000C4080000}"/>
    <cellStyle name="Percent () 16 2" xfId="2204" xr:uid="{00000000-0005-0000-0000-0000C5080000}"/>
    <cellStyle name="Percent () 16 3" xfId="2205" xr:uid="{00000000-0005-0000-0000-0000C6080000}"/>
    <cellStyle name="Percent () 17" xfId="2206" xr:uid="{00000000-0005-0000-0000-0000C7080000}"/>
    <cellStyle name="Percent () 17 2" xfId="2207" xr:uid="{00000000-0005-0000-0000-0000C8080000}"/>
    <cellStyle name="Percent () 17 3" xfId="2208" xr:uid="{00000000-0005-0000-0000-0000C9080000}"/>
    <cellStyle name="Percent () 18" xfId="2209" xr:uid="{00000000-0005-0000-0000-0000CA080000}"/>
    <cellStyle name="Percent () 18 2" xfId="2210" xr:uid="{00000000-0005-0000-0000-0000CB080000}"/>
    <cellStyle name="Percent () 18 3" xfId="2211" xr:uid="{00000000-0005-0000-0000-0000CC080000}"/>
    <cellStyle name="Percent () 19" xfId="2212" xr:uid="{00000000-0005-0000-0000-0000CD080000}"/>
    <cellStyle name="Percent () 19 2" xfId="2213" xr:uid="{00000000-0005-0000-0000-0000CE080000}"/>
    <cellStyle name="Percent () 19 3" xfId="2214" xr:uid="{00000000-0005-0000-0000-0000CF080000}"/>
    <cellStyle name="Percent () 2" xfId="2215" xr:uid="{00000000-0005-0000-0000-0000D0080000}"/>
    <cellStyle name="Percent () 2 2" xfId="2216" xr:uid="{00000000-0005-0000-0000-0000D1080000}"/>
    <cellStyle name="Percent () 2 3" xfId="2217" xr:uid="{00000000-0005-0000-0000-0000D2080000}"/>
    <cellStyle name="Percent () 20" xfId="2218" xr:uid="{00000000-0005-0000-0000-0000D3080000}"/>
    <cellStyle name="Percent () 20 2" xfId="2219" xr:uid="{00000000-0005-0000-0000-0000D4080000}"/>
    <cellStyle name="Percent () 20 3" xfId="2220" xr:uid="{00000000-0005-0000-0000-0000D5080000}"/>
    <cellStyle name="Percent () 21" xfId="2221" xr:uid="{00000000-0005-0000-0000-0000D6080000}"/>
    <cellStyle name="Percent () 21 2" xfId="2222" xr:uid="{00000000-0005-0000-0000-0000D7080000}"/>
    <cellStyle name="Percent () 21 3" xfId="2223" xr:uid="{00000000-0005-0000-0000-0000D8080000}"/>
    <cellStyle name="Percent () 22" xfId="2224" xr:uid="{00000000-0005-0000-0000-0000D9080000}"/>
    <cellStyle name="Percent () 22 2" xfId="2225" xr:uid="{00000000-0005-0000-0000-0000DA080000}"/>
    <cellStyle name="Percent () 22 3" xfId="2226" xr:uid="{00000000-0005-0000-0000-0000DB080000}"/>
    <cellStyle name="Percent () 23" xfId="2227" xr:uid="{00000000-0005-0000-0000-0000DC080000}"/>
    <cellStyle name="Percent () 23 2" xfId="2228" xr:uid="{00000000-0005-0000-0000-0000DD080000}"/>
    <cellStyle name="Percent () 23 3" xfId="2229" xr:uid="{00000000-0005-0000-0000-0000DE080000}"/>
    <cellStyle name="Percent () 24" xfId="2230" xr:uid="{00000000-0005-0000-0000-0000DF080000}"/>
    <cellStyle name="Percent () 25" xfId="2231" xr:uid="{00000000-0005-0000-0000-0000E0080000}"/>
    <cellStyle name="Percent () 3" xfId="2232" xr:uid="{00000000-0005-0000-0000-0000E1080000}"/>
    <cellStyle name="Percent () 3 2" xfId="2233" xr:uid="{00000000-0005-0000-0000-0000E2080000}"/>
    <cellStyle name="Percent () 3 3" xfId="2234" xr:uid="{00000000-0005-0000-0000-0000E3080000}"/>
    <cellStyle name="Percent () 4" xfId="2235" xr:uid="{00000000-0005-0000-0000-0000E4080000}"/>
    <cellStyle name="Percent () 4 2" xfId="2236" xr:uid="{00000000-0005-0000-0000-0000E5080000}"/>
    <cellStyle name="Percent () 4 3" xfId="2237" xr:uid="{00000000-0005-0000-0000-0000E6080000}"/>
    <cellStyle name="Percent () 5" xfId="2238" xr:uid="{00000000-0005-0000-0000-0000E7080000}"/>
    <cellStyle name="Percent () 5 2" xfId="2239" xr:uid="{00000000-0005-0000-0000-0000E8080000}"/>
    <cellStyle name="Percent () 5 3" xfId="2240" xr:uid="{00000000-0005-0000-0000-0000E9080000}"/>
    <cellStyle name="Percent () 6" xfId="2241" xr:uid="{00000000-0005-0000-0000-0000EA080000}"/>
    <cellStyle name="Percent () 6 2" xfId="2242" xr:uid="{00000000-0005-0000-0000-0000EB080000}"/>
    <cellStyle name="Percent () 6 3" xfId="2243" xr:uid="{00000000-0005-0000-0000-0000EC080000}"/>
    <cellStyle name="Percent () 7" xfId="2244" xr:uid="{00000000-0005-0000-0000-0000ED080000}"/>
    <cellStyle name="Percent () 7 2" xfId="2245" xr:uid="{00000000-0005-0000-0000-0000EE080000}"/>
    <cellStyle name="Percent () 7 3" xfId="2246" xr:uid="{00000000-0005-0000-0000-0000EF080000}"/>
    <cellStyle name="Percent () 8" xfId="2247" xr:uid="{00000000-0005-0000-0000-0000F0080000}"/>
    <cellStyle name="Percent () 8 2" xfId="2248" xr:uid="{00000000-0005-0000-0000-0000F1080000}"/>
    <cellStyle name="Percent () 8 3" xfId="2249" xr:uid="{00000000-0005-0000-0000-0000F2080000}"/>
    <cellStyle name="Percent () 9" xfId="2250" xr:uid="{00000000-0005-0000-0000-0000F3080000}"/>
    <cellStyle name="Percent () 9 2" xfId="2251" xr:uid="{00000000-0005-0000-0000-0000F4080000}"/>
    <cellStyle name="Percent () 9 3" xfId="2252" xr:uid="{00000000-0005-0000-0000-0000F5080000}"/>
    <cellStyle name="Percent (0)" xfId="2253" xr:uid="{00000000-0005-0000-0000-0000F6080000}"/>
    <cellStyle name="Percent (0) 2" xfId="2254" xr:uid="{00000000-0005-0000-0000-0000F7080000}"/>
    <cellStyle name="Percent (0) 3" xfId="2255" xr:uid="{00000000-0005-0000-0000-0000F8080000}"/>
    <cellStyle name="Percent (1)" xfId="2256" xr:uid="{00000000-0005-0000-0000-0000F9080000}"/>
    <cellStyle name="Percent (1) 2" xfId="2257" xr:uid="{00000000-0005-0000-0000-0000FA080000}"/>
    <cellStyle name="Percent (1) 3" xfId="2258" xr:uid="{00000000-0005-0000-0000-0000FB080000}"/>
    <cellStyle name="Percent 1" xfId="2259" xr:uid="{00000000-0005-0000-0000-0000FC080000}"/>
    <cellStyle name="Percent 1 2" xfId="2260" xr:uid="{00000000-0005-0000-0000-0000FD080000}"/>
    <cellStyle name="Percent 1 3" xfId="2261" xr:uid="{00000000-0005-0000-0000-0000FE080000}"/>
    <cellStyle name="Percent 2" xfId="2262" xr:uid="{00000000-0005-0000-0000-0000FF080000}"/>
    <cellStyle name="Percent 2 2" xfId="2263" xr:uid="{00000000-0005-0000-0000-000000090000}"/>
    <cellStyle name="Percent 2 3" xfId="2264" xr:uid="{00000000-0005-0000-0000-000001090000}"/>
    <cellStyle name="Percent_Account Detail" xfId="2265" xr:uid="{00000000-0005-0000-0000-000002090000}"/>
    <cellStyle name="podkapitola" xfId="2266" xr:uid="{00000000-0005-0000-0000-000003090000}"/>
    <cellStyle name="Podnadpis" xfId="2267" xr:uid="{00000000-0005-0000-0000-000004090000}"/>
    <cellStyle name="Polozka" xfId="2268" xr:uid="{00000000-0005-0000-0000-000005090000}"/>
    <cellStyle name="polozka 2" xfId="2269" xr:uid="{00000000-0005-0000-0000-000006090000}"/>
    <cellStyle name="popis" xfId="2270" xr:uid="{00000000-0005-0000-0000-000007090000}"/>
    <cellStyle name="popis polozky" xfId="2271" xr:uid="{00000000-0005-0000-0000-000008090000}"/>
    <cellStyle name="pozice" xfId="2272" xr:uid="{00000000-0005-0000-0000-000009090000}"/>
    <cellStyle name="Poznámka 2" xfId="2273" xr:uid="{00000000-0005-0000-0000-00000A090000}"/>
    <cellStyle name="Poznámka 2 2" xfId="2274" xr:uid="{00000000-0005-0000-0000-00000B090000}"/>
    <cellStyle name="Poznámka 2 3" xfId="2275" xr:uid="{00000000-0005-0000-0000-00000C090000}"/>
    <cellStyle name="Poznámka 2 4" xfId="2276" xr:uid="{00000000-0005-0000-0000-00000D090000}"/>
    <cellStyle name="Poznámka 2 5" xfId="2277" xr:uid="{00000000-0005-0000-0000-00000E090000}"/>
    <cellStyle name="Poznámka 2 6" xfId="2278" xr:uid="{00000000-0005-0000-0000-00000F090000}"/>
    <cellStyle name="Poznámka 2 7" xfId="2279" xr:uid="{00000000-0005-0000-0000-000010090000}"/>
    <cellStyle name="Poznámka 2 8" xfId="2280" xr:uid="{00000000-0005-0000-0000-000011090000}"/>
    <cellStyle name="Poznámka 3" xfId="2281" xr:uid="{00000000-0005-0000-0000-000012090000}"/>
    <cellStyle name="Poznámka 3 2" xfId="2282" xr:uid="{00000000-0005-0000-0000-000013090000}"/>
    <cellStyle name="Poznámka 3 3" xfId="2283" xr:uid="{00000000-0005-0000-0000-000014090000}"/>
    <cellStyle name="Poznámka 3 4" xfId="2284" xr:uid="{00000000-0005-0000-0000-000015090000}"/>
    <cellStyle name="Poznámka 3 5" xfId="2285" xr:uid="{00000000-0005-0000-0000-000016090000}"/>
    <cellStyle name="Poznámka 3 6" xfId="2286" xr:uid="{00000000-0005-0000-0000-000017090000}"/>
    <cellStyle name="Poznámka 4" xfId="2287" xr:uid="{00000000-0005-0000-0000-000018090000}"/>
    <cellStyle name="Poznámka 4 2" xfId="2288" xr:uid="{00000000-0005-0000-0000-000019090000}"/>
    <cellStyle name="Poznámka 4 3" xfId="2289" xr:uid="{00000000-0005-0000-0000-00001A090000}"/>
    <cellStyle name="Poznámka 4 4" xfId="2290" xr:uid="{00000000-0005-0000-0000-00001B090000}"/>
    <cellStyle name="Poznámka 4 5" xfId="2291" xr:uid="{00000000-0005-0000-0000-00001C090000}"/>
    <cellStyle name="Poznámka 4 6" xfId="2292" xr:uid="{00000000-0005-0000-0000-00001D090000}"/>
    <cellStyle name="Prepojená bunka" xfId="28" xr:uid="{00000000-0005-0000-0000-000038000000}"/>
    <cellStyle name="Procenta 2" xfId="2293" xr:uid="{00000000-0005-0000-0000-00001E090000}"/>
    <cellStyle name="Procenta 2 2" xfId="2294" xr:uid="{00000000-0005-0000-0000-00001F090000}"/>
    <cellStyle name="Procenta 3" xfId="2295" xr:uid="{00000000-0005-0000-0000-000020090000}"/>
    <cellStyle name="Propojená buňka 2" xfId="2296" xr:uid="{00000000-0005-0000-0000-000021090000}"/>
    <cellStyle name="Propojená buňka 2 2" xfId="2297" xr:uid="{00000000-0005-0000-0000-000022090000}"/>
    <cellStyle name="Propojená buňka 2 3" xfId="2298" xr:uid="{00000000-0005-0000-0000-000023090000}"/>
    <cellStyle name="Propojená buňka 2 4" xfId="2299" xr:uid="{00000000-0005-0000-0000-000024090000}"/>
    <cellStyle name="Propojená buňka 2 5" xfId="2300" xr:uid="{00000000-0005-0000-0000-000025090000}"/>
    <cellStyle name="Propojená buňka 2 6" xfId="2301" xr:uid="{00000000-0005-0000-0000-000026090000}"/>
    <cellStyle name="Propojená buňka 2 7" xfId="2302" xr:uid="{00000000-0005-0000-0000-000027090000}"/>
    <cellStyle name="Propojená buňka 2 8" xfId="2303" xr:uid="{00000000-0005-0000-0000-000028090000}"/>
    <cellStyle name="Propojená buňka 3" xfId="2304" xr:uid="{00000000-0005-0000-0000-000029090000}"/>
    <cellStyle name="Propojená buňka 3 2" xfId="2305" xr:uid="{00000000-0005-0000-0000-00002A090000}"/>
    <cellStyle name="Propojená buňka 3 3" xfId="2306" xr:uid="{00000000-0005-0000-0000-00002B090000}"/>
    <cellStyle name="Propojená buňka 3 4" xfId="2307" xr:uid="{00000000-0005-0000-0000-00002C090000}"/>
    <cellStyle name="Propojená buňka 3 5" xfId="2308" xr:uid="{00000000-0005-0000-0000-00002D090000}"/>
    <cellStyle name="Propojená buňka 3 6" xfId="2309" xr:uid="{00000000-0005-0000-0000-00002E090000}"/>
    <cellStyle name="Propojená buňka 4" xfId="2310" xr:uid="{00000000-0005-0000-0000-00002F090000}"/>
    <cellStyle name="Propojená buňka 4 2" xfId="2311" xr:uid="{00000000-0005-0000-0000-000030090000}"/>
    <cellStyle name="Propojená buňka 4 3" xfId="2312" xr:uid="{00000000-0005-0000-0000-000031090000}"/>
    <cellStyle name="Propojená buňka 4 4" xfId="2313" xr:uid="{00000000-0005-0000-0000-000032090000}"/>
    <cellStyle name="Propojená buňka 4 5" xfId="2314" xr:uid="{00000000-0005-0000-0000-000033090000}"/>
    <cellStyle name="Propojená buňka 4 6" xfId="2315" xr:uid="{00000000-0005-0000-0000-000034090000}"/>
    <cellStyle name="R_price" xfId="29" xr:uid="{00000000-0005-0000-0000-00003A000000}"/>
    <cellStyle name="R_price_Turnikety" xfId="2316" xr:uid="{00000000-0005-0000-0000-000035090000}"/>
    <cellStyle name="R_text" xfId="30" xr:uid="{00000000-0005-0000-0000-00003B000000}"/>
    <cellStyle name="R_text_Turnikety" xfId="2317" xr:uid="{00000000-0005-0000-0000-000036090000}"/>
    <cellStyle name="RH1" xfId="31" xr:uid="{00000000-0005-0000-0000-00003C000000}"/>
    <cellStyle name="Shaded" xfId="2318" xr:uid="{00000000-0005-0000-0000-000037090000}"/>
    <cellStyle name="Shaded 2" xfId="2319" xr:uid="{00000000-0005-0000-0000-000038090000}"/>
    <cellStyle name="Shaded 3" xfId="2320" xr:uid="{00000000-0005-0000-0000-000039090000}"/>
    <cellStyle name="Skupina" xfId="2321" xr:uid="{00000000-0005-0000-0000-00003A090000}"/>
    <cellStyle name="spec množství" xfId="2322" xr:uid="{00000000-0005-0000-0000-00003B090000}"/>
    <cellStyle name="Specifikace" xfId="2323" xr:uid="{00000000-0005-0000-0000-00003C090000}"/>
    <cellStyle name="Specifikace 2" xfId="2324" xr:uid="{00000000-0005-0000-0000-00003D090000}"/>
    <cellStyle name="Specifikace 3" xfId="2325" xr:uid="{00000000-0005-0000-0000-00003E090000}"/>
    <cellStyle name="Specifikace 4" xfId="2326" xr:uid="{00000000-0005-0000-0000-00003F090000}"/>
    <cellStyle name="Spolu" xfId="32" xr:uid="{00000000-0005-0000-0000-00003D000000}"/>
    <cellStyle name="Správně 2" xfId="2327" xr:uid="{00000000-0005-0000-0000-000040090000}"/>
    <cellStyle name="Správně 2 2" xfId="2328" xr:uid="{00000000-0005-0000-0000-000041090000}"/>
    <cellStyle name="Správně 2 3" xfId="2329" xr:uid="{00000000-0005-0000-0000-000042090000}"/>
    <cellStyle name="Správně 2 4" xfId="2330" xr:uid="{00000000-0005-0000-0000-000043090000}"/>
    <cellStyle name="Správně 2 5" xfId="2331" xr:uid="{00000000-0005-0000-0000-000044090000}"/>
    <cellStyle name="Správně 2 6" xfId="2332" xr:uid="{00000000-0005-0000-0000-000045090000}"/>
    <cellStyle name="Správně 2 7" xfId="2333" xr:uid="{00000000-0005-0000-0000-000046090000}"/>
    <cellStyle name="Správně 2 8" xfId="2334" xr:uid="{00000000-0005-0000-0000-000047090000}"/>
    <cellStyle name="Správně 3" xfId="2335" xr:uid="{00000000-0005-0000-0000-000048090000}"/>
    <cellStyle name="Správně 3 2" xfId="2336" xr:uid="{00000000-0005-0000-0000-000049090000}"/>
    <cellStyle name="Správně 3 3" xfId="2337" xr:uid="{00000000-0005-0000-0000-00004A090000}"/>
    <cellStyle name="Správně 3 4" xfId="2338" xr:uid="{00000000-0005-0000-0000-00004B090000}"/>
    <cellStyle name="Správně 3 5" xfId="2339" xr:uid="{00000000-0005-0000-0000-00004C090000}"/>
    <cellStyle name="Správně 3 6" xfId="2340" xr:uid="{00000000-0005-0000-0000-00004D090000}"/>
    <cellStyle name="Správně 4" xfId="2341" xr:uid="{00000000-0005-0000-0000-00004E090000}"/>
    <cellStyle name="Správně 4 2" xfId="2342" xr:uid="{00000000-0005-0000-0000-00004F090000}"/>
    <cellStyle name="Správně 4 3" xfId="2343" xr:uid="{00000000-0005-0000-0000-000050090000}"/>
    <cellStyle name="Správně 4 4" xfId="2344" xr:uid="{00000000-0005-0000-0000-000051090000}"/>
    <cellStyle name="Správně 4 5" xfId="2345" xr:uid="{00000000-0005-0000-0000-000052090000}"/>
    <cellStyle name="Správně 4 6" xfId="2346" xr:uid="{00000000-0005-0000-0000-000053090000}"/>
    <cellStyle name="Standaard_Blad1_3" xfId="2347" xr:uid="{00000000-0005-0000-0000-000054090000}"/>
    <cellStyle name="Standard_aktuell" xfId="2348" xr:uid="{00000000-0005-0000-0000-000055090000}"/>
    <cellStyle name="standardní-Courier12" xfId="2349" xr:uid="{00000000-0005-0000-0000-000056090000}"/>
    <cellStyle name="standardní-podtržený" xfId="2350" xr:uid="{00000000-0005-0000-0000-000057090000}"/>
    <cellStyle name="standardní-podtržený-šikmý" xfId="2351" xr:uid="{00000000-0005-0000-0000-000058090000}"/>
    <cellStyle name="standardní-tučně" xfId="2352" xr:uid="{00000000-0005-0000-0000-000059090000}"/>
    <cellStyle name="standard-podtr" xfId="2353" xr:uid="{00000000-0005-0000-0000-00005A090000}"/>
    <cellStyle name="standard-podtr/tučně" xfId="2354" xr:uid="{00000000-0005-0000-0000-00005B090000}"/>
    <cellStyle name="Stín+tučně" xfId="2355" xr:uid="{00000000-0005-0000-0000-00005C090000}"/>
    <cellStyle name="Stín+tučně+velké písmo" xfId="2356" xr:uid="{00000000-0005-0000-0000-00005D090000}"/>
    <cellStyle name="Styl 1" xfId="33" xr:uid="{00000000-0005-0000-0000-00003F000000}"/>
    <cellStyle name="Styl 1 2" xfId="2357" xr:uid="{00000000-0005-0000-0000-00005E090000}"/>
    <cellStyle name="Styl 1 2 2" xfId="2358" xr:uid="{00000000-0005-0000-0000-00005F090000}"/>
    <cellStyle name="Styl 1 3" xfId="2359" xr:uid="{00000000-0005-0000-0000-000060090000}"/>
    <cellStyle name="Styl 1 4" xfId="2360" xr:uid="{00000000-0005-0000-0000-000061090000}"/>
    <cellStyle name="Styl 1 5" xfId="2361" xr:uid="{00000000-0005-0000-0000-000062090000}"/>
    <cellStyle name="Styl 1_rozp_YAZZ_výběr_konec" xfId="2362" xr:uid="{00000000-0005-0000-0000-000063090000}"/>
    <cellStyle name="Styl 2" xfId="2363" xr:uid="{00000000-0005-0000-0000-000064090000}"/>
    <cellStyle name="Styl 3" xfId="2364" xr:uid="{00000000-0005-0000-0000-000065090000}"/>
    <cellStyle name="Sum" xfId="2365" xr:uid="{00000000-0005-0000-0000-000066090000}"/>
    <cellStyle name="Sum %of HV" xfId="2366" xr:uid="{00000000-0005-0000-0000-000067090000}"/>
    <cellStyle name="Sum %of HV 2" xfId="2367" xr:uid="{00000000-0005-0000-0000-000068090000}"/>
    <cellStyle name="Sum %of HV 3" xfId="2368" xr:uid="{00000000-0005-0000-0000-000069090000}"/>
    <cellStyle name="Sum 2" xfId="2369" xr:uid="{00000000-0005-0000-0000-00006A090000}"/>
    <cellStyle name="Sum 3" xfId="2370" xr:uid="{00000000-0005-0000-0000-00006B090000}"/>
    <cellStyle name="tabulka cenník" xfId="2371" xr:uid="{00000000-0005-0000-0000-00006C090000}"/>
    <cellStyle name="text" xfId="2372" xr:uid="{00000000-0005-0000-0000-00006D090000}"/>
    <cellStyle name="Text upozornění 2" xfId="2373" xr:uid="{00000000-0005-0000-0000-00006E090000}"/>
    <cellStyle name="Text upozornění 2 2" xfId="2374" xr:uid="{00000000-0005-0000-0000-00006F090000}"/>
    <cellStyle name="Text upozornění 2 3" xfId="2375" xr:uid="{00000000-0005-0000-0000-000070090000}"/>
    <cellStyle name="Text upozornění 2 4" xfId="2376" xr:uid="{00000000-0005-0000-0000-000071090000}"/>
    <cellStyle name="Text upozornění 2 5" xfId="2377" xr:uid="{00000000-0005-0000-0000-000072090000}"/>
    <cellStyle name="Text upozornění 2 6" xfId="2378" xr:uid="{00000000-0005-0000-0000-000073090000}"/>
    <cellStyle name="Text upozornění 2 7" xfId="2379" xr:uid="{00000000-0005-0000-0000-000074090000}"/>
    <cellStyle name="Text upozornění 2 8" xfId="2380" xr:uid="{00000000-0005-0000-0000-000075090000}"/>
    <cellStyle name="Text upozornění 3" xfId="2381" xr:uid="{00000000-0005-0000-0000-000076090000}"/>
    <cellStyle name="Text upozornění 3 2" xfId="2382" xr:uid="{00000000-0005-0000-0000-000077090000}"/>
    <cellStyle name="Text upozornění 3 3" xfId="2383" xr:uid="{00000000-0005-0000-0000-000078090000}"/>
    <cellStyle name="Text upozornění 3 4" xfId="2384" xr:uid="{00000000-0005-0000-0000-000079090000}"/>
    <cellStyle name="Text upozornění 3 5" xfId="2385" xr:uid="{00000000-0005-0000-0000-00007A090000}"/>
    <cellStyle name="Text upozornění 3 6" xfId="2386" xr:uid="{00000000-0005-0000-0000-00007B090000}"/>
    <cellStyle name="Text upozornění 4" xfId="2387" xr:uid="{00000000-0005-0000-0000-00007C090000}"/>
    <cellStyle name="Text upozornění 4 2" xfId="2388" xr:uid="{00000000-0005-0000-0000-00007D090000}"/>
    <cellStyle name="Text upozornění 4 3" xfId="2389" xr:uid="{00000000-0005-0000-0000-00007E090000}"/>
    <cellStyle name="Text upozornění 4 4" xfId="2390" xr:uid="{00000000-0005-0000-0000-00007F090000}"/>
    <cellStyle name="Text upozornění 4 5" xfId="2391" xr:uid="{00000000-0005-0000-0000-000080090000}"/>
    <cellStyle name="Text upozornění 4 6" xfId="2392" xr:uid="{00000000-0005-0000-0000-000081090000}"/>
    <cellStyle name="Text upozornenia" xfId="34" xr:uid="{00000000-0005-0000-0000-000041000000}"/>
    <cellStyle name="Thousands (0)" xfId="2393" xr:uid="{00000000-0005-0000-0000-000082090000}"/>
    <cellStyle name="Thousands (0) 2" xfId="2394" xr:uid="{00000000-0005-0000-0000-000083090000}"/>
    <cellStyle name="Thousands (0) 3" xfId="2395" xr:uid="{00000000-0005-0000-0000-000084090000}"/>
    <cellStyle name="Thousands (1)" xfId="2396" xr:uid="{00000000-0005-0000-0000-000085090000}"/>
    <cellStyle name="Thousands (1) 2" xfId="2397" xr:uid="{00000000-0005-0000-0000-000086090000}"/>
    <cellStyle name="Thousands (1) 3" xfId="2398" xr:uid="{00000000-0005-0000-0000-000087090000}"/>
    <cellStyle name="time" xfId="2399" xr:uid="{00000000-0005-0000-0000-000088090000}"/>
    <cellStyle name="time 2" xfId="2400" xr:uid="{00000000-0005-0000-0000-000089090000}"/>
    <cellStyle name="time 2 2" xfId="2401" xr:uid="{00000000-0005-0000-0000-00008A090000}"/>
    <cellStyle name="time 2 3" xfId="2402" xr:uid="{00000000-0005-0000-0000-00008B090000}"/>
    <cellStyle name="time 2 4" xfId="2403" xr:uid="{00000000-0005-0000-0000-00008C090000}"/>
    <cellStyle name="time 2 5" xfId="2404" xr:uid="{00000000-0005-0000-0000-00008D090000}"/>
    <cellStyle name="time 2 6" xfId="2405" xr:uid="{00000000-0005-0000-0000-00008E090000}"/>
    <cellStyle name="time 3" xfId="2406" xr:uid="{00000000-0005-0000-0000-00008F090000}"/>
    <cellStyle name="time 3 2" xfId="2407" xr:uid="{00000000-0005-0000-0000-000090090000}"/>
    <cellStyle name="time 3 3" xfId="2408" xr:uid="{00000000-0005-0000-0000-000091090000}"/>
    <cellStyle name="time 3 4" xfId="2409" xr:uid="{00000000-0005-0000-0000-000092090000}"/>
    <cellStyle name="time 3 5" xfId="2410" xr:uid="{00000000-0005-0000-0000-000093090000}"/>
    <cellStyle name="time 3 6" xfId="2411" xr:uid="{00000000-0005-0000-0000-000094090000}"/>
    <cellStyle name="Titul" xfId="35" xr:uid="{00000000-0005-0000-0000-000042000000}"/>
    <cellStyle name="Total" xfId="2412" xr:uid="{00000000-0005-0000-0000-000095090000}"/>
    <cellStyle name="Total 2" xfId="2413" xr:uid="{00000000-0005-0000-0000-000096090000}"/>
    <cellStyle name="Total 3" xfId="2414" xr:uid="{00000000-0005-0000-0000-000097090000}"/>
    <cellStyle name="Tučně" xfId="2415" xr:uid="{00000000-0005-0000-0000-000098090000}"/>
    <cellStyle name="TYP ŘÁDKU_2" xfId="2416" xr:uid="{00000000-0005-0000-0000-000099090000}"/>
    <cellStyle name="Underline 2" xfId="2417" xr:uid="{00000000-0005-0000-0000-00009A090000}"/>
    <cellStyle name="Underline 2 2" xfId="2418" xr:uid="{00000000-0005-0000-0000-00009B090000}"/>
    <cellStyle name="Underline 2 3" xfId="2419" xr:uid="{00000000-0005-0000-0000-00009C090000}"/>
    <cellStyle name="Vstup 2" xfId="2420" xr:uid="{00000000-0005-0000-0000-00009D090000}"/>
    <cellStyle name="Vstup 2 2" xfId="2421" xr:uid="{00000000-0005-0000-0000-00009E090000}"/>
    <cellStyle name="Vstup 2 3" xfId="2422" xr:uid="{00000000-0005-0000-0000-00009F090000}"/>
    <cellStyle name="Vstup 2 4" xfId="2423" xr:uid="{00000000-0005-0000-0000-0000A0090000}"/>
    <cellStyle name="Vstup 2 5" xfId="2424" xr:uid="{00000000-0005-0000-0000-0000A1090000}"/>
    <cellStyle name="Vstup 2 6" xfId="2425" xr:uid="{00000000-0005-0000-0000-0000A2090000}"/>
    <cellStyle name="Vstup 2 7" xfId="2426" xr:uid="{00000000-0005-0000-0000-0000A3090000}"/>
    <cellStyle name="Vstup 2 8" xfId="2427" xr:uid="{00000000-0005-0000-0000-0000A4090000}"/>
    <cellStyle name="Vstup 3" xfId="2428" xr:uid="{00000000-0005-0000-0000-0000A5090000}"/>
    <cellStyle name="Vstup 3 2" xfId="2429" xr:uid="{00000000-0005-0000-0000-0000A6090000}"/>
    <cellStyle name="Vstup 3 3" xfId="2430" xr:uid="{00000000-0005-0000-0000-0000A7090000}"/>
    <cellStyle name="Vstup 3 4" xfId="2431" xr:uid="{00000000-0005-0000-0000-0000A8090000}"/>
    <cellStyle name="Vstup 3 5" xfId="2432" xr:uid="{00000000-0005-0000-0000-0000A9090000}"/>
    <cellStyle name="Vstup 3 6" xfId="2433" xr:uid="{00000000-0005-0000-0000-0000AA090000}"/>
    <cellStyle name="Vstup 4" xfId="2434" xr:uid="{00000000-0005-0000-0000-0000AB090000}"/>
    <cellStyle name="Vstup 4 2" xfId="2435" xr:uid="{00000000-0005-0000-0000-0000AC090000}"/>
    <cellStyle name="Vstup 4 3" xfId="2436" xr:uid="{00000000-0005-0000-0000-0000AD090000}"/>
    <cellStyle name="Vstup 4 4" xfId="2437" xr:uid="{00000000-0005-0000-0000-0000AE090000}"/>
    <cellStyle name="Vstup 4 5" xfId="2438" xr:uid="{00000000-0005-0000-0000-0000AF090000}"/>
    <cellStyle name="Vstup 4 6" xfId="2439" xr:uid="{00000000-0005-0000-0000-0000B0090000}"/>
    <cellStyle name="VykazPolozka" xfId="2440" xr:uid="{00000000-0005-0000-0000-0000B1090000}"/>
    <cellStyle name="VykazVzorec" xfId="2441" xr:uid="{00000000-0005-0000-0000-0000B2090000}"/>
    <cellStyle name="Výpočet 2" xfId="2442" xr:uid="{00000000-0005-0000-0000-0000B3090000}"/>
    <cellStyle name="Výpočet 2 2" xfId="2443" xr:uid="{00000000-0005-0000-0000-0000B4090000}"/>
    <cellStyle name="Výpočet 2 3" xfId="2444" xr:uid="{00000000-0005-0000-0000-0000B5090000}"/>
    <cellStyle name="Výpočet 2 4" xfId="2445" xr:uid="{00000000-0005-0000-0000-0000B6090000}"/>
    <cellStyle name="Výpočet 2 5" xfId="2446" xr:uid="{00000000-0005-0000-0000-0000B7090000}"/>
    <cellStyle name="Výpočet 2 6" xfId="2447" xr:uid="{00000000-0005-0000-0000-0000B8090000}"/>
    <cellStyle name="Výpočet 2 7" xfId="2448" xr:uid="{00000000-0005-0000-0000-0000B9090000}"/>
    <cellStyle name="Výpočet 2 8" xfId="2449" xr:uid="{00000000-0005-0000-0000-0000BA090000}"/>
    <cellStyle name="Výpočet 3" xfId="2450" xr:uid="{00000000-0005-0000-0000-0000BB090000}"/>
    <cellStyle name="Výpočet 3 2" xfId="2451" xr:uid="{00000000-0005-0000-0000-0000BC090000}"/>
    <cellStyle name="Výpočet 3 3" xfId="2452" xr:uid="{00000000-0005-0000-0000-0000BD090000}"/>
    <cellStyle name="Výpočet 3 4" xfId="2453" xr:uid="{00000000-0005-0000-0000-0000BE090000}"/>
    <cellStyle name="Výpočet 3 5" xfId="2454" xr:uid="{00000000-0005-0000-0000-0000BF090000}"/>
    <cellStyle name="Výpočet 3 6" xfId="2455" xr:uid="{00000000-0005-0000-0000-0000C0090000}"/>
    <cellStyle name="Výpočet 4" xfId="2456" xr:uid="{00000000-0005-0000-0000-0000C1090000}"/>
    <cellStyle name="Výpočet 4 2" xfId="2457" xr:uid="{00000000-0005-0000-0000-0000C2090000}"/>
    <cellStyle name="Výpočet 4 3" xfId="2458" xr:uid="{00000000-0005-0000-0000-0000C3090000}"/>
    <cellStyle name="Výpočet 4 4" xfId="2459" xr:uid="{00000000-0005-0000-0000-0000C4090000}"/>
    <cellStyle name="Výpočet 4 5" xfId="2460" xr:uid="{00000000-0005-0000-0000-0000C5090000}"/>
    <cellStyle name="Výpočet 4 6" xfId="2461" xr:uid="{00000000-0005-0000-0000-0000C6090000}"/>
    <cellStyle name="Výstup 2" xfId="2462" xr:uid="{00000000-0005-0000-0000-0000C7090000}"/>
    <cellStyle name="Výstup 2 2" xfId="2463" xr:uid="{00000000-0005-0000-0000-0000C8090000}"/>
    <cellStyle name="Výstup 2 3" xfId="2464" xr:uid="{00000000-0005-0000-0000-0000C9090000}"/>
    <cellStyle name="Výstup 2 4" xfId="2465" xr:uid="{00000000-0005-0000-0000-0000CA090000}"/>
    <cellStyle name="Výstup 2 5" xfId="2466" xr:uid="{00000000-0005-0000-0000-0000CB090000}"/>
    <cellStyle name="Výstup 2 6" xfId="2467" xr:uid="{00000000-0005-0000-0000-0000CC090000}"/>
    <cellStyle name="Výstup 2 7" xfId="2468" xr:uid="{00000000-0005-0000-0000-0000CD090000}"/>
    <cellStyle name="Výstup 2 8" xfId="2469" xr:uid="{00000000-0005-0000-0000-0000CE090000}"/>
    <cellStyle name="Výstup 3" xfId="2470" xr:uid="{00000000-0005-0000-0000-0000CF090000}"/>
    <cellStyle name="Výstup 3 2" xfId="2471" xr:uid="{00000000-0005-0000-0000-0000D0090000}"/>
    <cellStyle name="Výstup 3 3" xfId="2472" xr:uid="{00000000-0005-0000-0000-0000D1090000}"/>
    <cellStyle name="Výstup 3 4" xfId="2473" xr:uid="{00000000-0005-0000-0000-0000D2090000}"/>
    <cellStyle name="Výstup 3 5" xfId="2474" xr:uid="{00000000-0005-0000-0000-0000D3090000}"/>
    <cellStyle name="Výstup 3 6" xfId="2475" xr:uid="{00000000-0005-0000-0000-0000D4090000}"/>
    <cellStyle name="Výstup 4" xfId="2476" xr:uid="{00000000-0005-0000-0000-0000D5090000}"/>
    <cellStyle name="Výstup 4 2" xfId="2477" xr:uid="{00000000-0005-0000-0000-0000D6090000}"/>
    <cellStyle name="Výstup 4 3" xfId="2478" xr:uid="{00000000-0005-0000-0000-0000D7090000}"/>
    <cellStyle name="Výstup 4 4" xfId="2479" xr:uid="{00000000-0005-0000-0000-0000D8090000}"/>
    <cellStyle name="Výstup 4 5" xfId="2480" xr:uid="{00000000-0005-0000-0000-0000D9090000}"/>
    <cellStyle name="Výstup 4 6" xfId="2481" xr:uid="{00000000-0005-0000-0000-0000DA090000}"/>
    <cellStyle name="Vysvětlující text 2" xfId="2482" xr:uid="{00000000-0005-0000-0000-0000DB090000}"/>
    <cellStyle name="Vysvětlující text 2 2" xfId="2483" xr:uid="{00000000-0005-0000-0000-0000DC090000}"/>
    <cellStyle name="Vysvětlující text 2 3" xfId="2484" xr:uid="{00000000-0005-0000-0000-0000DD090000}"/>
    <cellStyle name="Vysvětlující text 2 4" xfId="2485" xr:uid="{00000000-0005-0000-0000-0000DE090000}"/>
    <cellStyle name="Vysvětlující text 2 5" xfId="2486" xr:uid="{00000000-0005-0000-0000-0000DF090000}"/>
    <cellStyle name="Vysvětlující text 2 6" xfId="2487" xr:uid="{00000000-0005-0000-0000-0000E0090000}"/>
    <cellStyle name="Vysvětlující text 2 7" xfId="2488" xr:uid="{00000000-0005-0000-0000-0000E1090000}"/>
    <cellStyle name="Vysvětlující text 2 8" xfId="2489" xr:uid="{00000000-0005-0000-0000-0000E2090000}"/>
    <cellStyle name="Vysvětlující text 3" xfId="2490" xr:uid="{00000000-0005-0000-0000-0000E3090000}"/>
    <cellStyle name="Vysvětlující text 3 2" xfId="2491" xr:uid="{00000000-0005-0000-0000-0000E4090000}"/>
    <cellStyle name="Vysvětlující text 3 3" xfId="2492" xr:uid="{00000000-0005-0000-0000-0000E5090000}"/>
    <cellStyle name="Vysvětlující text 3 4" xfId="2493" xr:uid="{00000000-0005-0000-0000-0000E6090000}"/>
    <cellStyle name="Vysvětlující text 3 5" xfId="2494" xr:uid="{00000000-0005-0000-0000-0000E7090000}"/>
    <cellStyle name="Vysvětlující text 3 6" xfId="2495" xr:uid="{00000000-0005-0000-0000-0000E8090000}"/>
    <cellStyle name="Vysvětlující text 4" xfId="2496" xr:uid="{00000000-0005-0000-0000-0000E9090000}"/>
    <cellStyle name="Vysvětlující text 4 2" xfId="2497" xr:uid="{00000000-0005-0000-0000-0000EA090000}"/>
    <cellStyle name="Vysvětlující text 4 3" xfId="2498" xr:uid="{00000000-0005-0000-0000-0000EB090000}"/>
    <cellStyle name="Vysvětlující text 4 4" xfId="2499" xr:uid="{00000000-0005-0000-0000-0000EC090000}"/>
    <cellStyle name="Vysvětlující text 4 5" xfId="2500" xr:uid="{00000000-0005-0000-0000-0000ED090000}"/>
    <cellStyle name="Vysvětlující text 4 6" xfId="2501" xr:uid="{00000000-0005-0000-0000-0000EE090000}"/>
    <cellStyle name="Vysvetľujúci text" xfId="36" xr:uid="{00000000-0005-0000-0000-000047000000}"/>
    <cellStyle name="Währung [0]_Tabelle1" xfId="2502" xr:uid="{00000000-0005-0000-0000-0000EF090000}"/>
    <cellStyle name="Währung_Tabelle1" xfId="2503" xr:uid="{00000000-0005-0000-0000-0000F0090000}"/>
    <cellStyle name="Walutowy [0]_laroux" xfId="2504" xr:uid="{00000000-0005-0000-0000-0000F1090000}"/>
    <cellStyle name="Walutowy_laroux" xfId="2505" xr:uid="{00000000-0005-0000-0000-0000F2090000}"/>
    <cellStyle name="Year" xfId="2506" xr:uid="{00000000-0005-0000-0000-0000F3090000}"/>
    <cellStyle name="Year 2" xfId="2507" xr:uid="{00000000-0005-0000-0000-0000F4090000}"/>
    <cellStyle name="Year 3" xfId="2508" xr:uid="{00000000-0005-0000-0000-0000F5090000}"/>
    <cellStyle name="základní" xfId="2509" xr:uid="{00000000-0005-0000-0000-0000F6090000}"/>
    <cellStyle name="zbozi_p" xfId="2510" xr:uid="{00000000-0005-0000-0000-0000F7090000}"/>
    <cellStyle name="Zlá" xfId="37" xr:uid="{00000000-0005-0000-0000-000048000000}"/>
    <cellStyle name="Zvýraznění 1 2" xfId="2511" xr:uid="{00000000-0005-0000-0000-0000F8090000}"/>
    <cellStyle name="Zvýraznění 1 2 2" xfId="2512" xr:uid="{00000000-0005-0000-0000-0000F9090000}"/>
    <cellStyle name="Zvýraznění 1 2 3" xfId="2513" xr:uid="{00000000-0005-0000-0000-0000FA090000}"/>
    <cellStyle name="Zvýraznění 1 2 4" xfId="2514" xr:uid="{00000000-0005-0000-0000-0000FB090000}"/>
    <cellStyle name="Zvýraznění 1 2 5" xfId="2515" xr:uid="{00000000-0005-0000-0000-0000FC090000}"/>
    <cellStyle name="Zvýraznění 1 2 6" xfId="2516" xr:uid="{00000000-0005-0000-0000-0000FD090000}"/>
    <cellStyle name="Zvýraznění 1 2 7" xfId="2517" xr:uid="{00000000-0005-0000-0000-0000FE090000}"/>
    <cellStyle name="Zvýraznění 1 2 8" xfId="2518" xr:uid="{00000000-0005-0000-0000-0000FF090000}"/>
    <cellStyle name="Zvýraznění 1 3" xfId="2519" xr:uid="{00000000-0005-0000-0000-0000000A0000}"/>
    <cellStyle name="Zvýraznění 1 3 2" xfId="2520" xr:uid="{00000000-0005-0000-0000-0000010A0000}"/>
    <cellStyle name="Zvýraznění 1 3 3" xfId="2521" xr:uid="{00000000-0005-0000-0000-0000020A0000}"/>
    <cellStyle name="Zvýraznění 1 3 4" xfId="2522" xr:uid="{00000000-0005-0000-0000-0000030A0000}"/>
    <cellStyle name="Zvýraznění 1 3 5" xfId="2523" xr:uid="{00000000-0005-0000-0000-0000040A0000}"/>
    <cellStyle name="Zvýraznění 1 3 6" xfId="2524" xr:uid="{00000000-0005-0000-0000-0000050A0000}"/>
    <cellStyle name="Zvýraznění 1 4" xfId="2525" xr:uid="{00000000-0005-0000-0000-0000060A0000}"/>
    <cellStyle name="Zvýraznění 1 4 2" xfId="2526" xr:uid="{00000000-0005-0000-0000-0000070A0000}"/>
    <cellStyle name="Zvýraznění 1 4 3" xfId="2527" xr:uid="{00000000-0005-0000-0000-0000080A0000}"/>
    <cellStyle name="Zvýraznění 1 4 4" xfId="2528" xr:uid="{00000000-0005-0000-0000-0000090A0000}"/>
    <cellStyle name="Zvýraznění 1 4 5" xfId="2529" xr:uid="{00000000-0005-0000-0000-00000A0A0000}"/>
    <cellStyle name="Zvýraznění 1 4 6" xfId="2530" xr:uid="{00000000-0005-0000-0000-00000B0A0000}"/>
    <cellStyle name="Zvýraznění 2 2" xfId="2531" xr:uid="{00000000-0005-0000-0000-00000C0A0000}"/>
    <cellStyle name="Zvýraznění 2 2 2" xfId="2532" xr:uid="{00000000-0005-0000-0000-00000D0A0000}"/>
    <cellStyle name="Zvýraznění 2 2 3" xfId="2533" xr:uid="{00000000-0005-0000-0000-00000E0A0000}"/>
    <cellStyle name="Zvýraznění 2 2 4" xfId="2534" xr:uid="{00000000-0005-0000-0000-00000F0A0000}"/>
    <cellStyle name="Zvýraznění 2 2 5" xfId="2535" xr:uid="{00000000-0005-0000-0000-0000100A0000}"/>
    <cellStyle name="Zvýraznění 2 2 6" xfId="2536" xr:uid="{00000000-0005-0000-0000-0000110A0000}"/>
    <cellStyle name="Zvýraznění 2 2 7" xfId="2537" xr:uid="{00000000-0005-0000-0000-0000120A0000}"/>
    <cellStyle name="Zvýraznění 2 2 8" xfId="2538" xr:uid="{00000000-0005-0000-0000-0000130A0000}"/>
    <cellStyle name="Zvýraznění 2 3" xfId="2539" xr:uid="{00000000-0005-0000-0000-0000140A0000}"/>
    <cellStyle name="Zvýraznění 2 3 2" xfId="2540" xr:uid="{00000000-0005-0000-0000-0000150A0000}"/>
    <cellStyle name="Zvýraznění 2 3 3" xfId="2541" xr:uid="{00000000-0005-0000-0000-0000160A0000}"/>
    <cellStyle name="Zvýraznění 2 3 4" xfId="2542" xr:uid="{00000000-0005-0000-0000-0000170A0000}"/>
    <cellStyle name="Zvýraznění 2 3 5" xfId="2543" xr:uid="{00000000-0005-0000-0000-0000180A0000}"/>
    <cellStyle name="Zvýraznění 2 3 6" xfId="2544" xr:uid="{00000000-0005-0000-0000-0000190A0000}"/>
    <cellStyle name="Zvýraznění 2 4" xfId="2545" xr:uid="{00000000-0005-0000-0000-00001A0A0000}"/>
    <cellStyle name="Zvýraznění 2 4 2" xfId="2546" xr:uid="{00000000-0005-0000-0000-00001B0A0000}"/>
    <cellStyle name="Zvýraznění 2 4 3" xfId="2547" xr:uid="{00000000-0005-0000-0000-00001C0A0000}"/>
    <cellStyle name="Zvýraznění 2 4 4" xfId="2548" xr:uid="{00000000-0005-0000-0000-00001D0A0000}"/>
    <cellStyle name="Zvýraznění 2 4 5" xfId="2549" xr:uid="{00000000-0005-0000-0000-00001E0A0000}"/>
    <cellStyle name="Zvýraznění 2 4 6" xfId="2550" xr:uid="{00000000-0005-0000-0000-00001F0A0000}"/>
    <cellStyle name="Zvýraznění 3 2" xfId="2551" xr:uid="{00000000-0005-0000-0000-0000200A0000}"/>
    <cellStyle name="Zvýraznění 3 2 2" xfId="2552" xr:uid="{00000000-0005-0000-0000-0000210A0000}"/>
    <cellStyle name="Zvýraznění 3 2 3" xfId="2553" xr:uid="{00000000-0005-0000-0000-0000220A0000}"/>
    <cellStyle name="Zvýraznění 3 2 4" xfId="2554" xr:uid="{00000000-0005-0000-0000-0000230A0000}"/>
    <cellStyle name="Zvýraznění 3 2 5" xfId="2555" xr:uid="{00000000-0005-0000-0000-0000240A0000}"/>
    <cellStyle name="Zvýraznění 3 2 6" xfId="2556" xr:uid="{00000000-0005-0000-0000-0000250A0000}"/>
    <cellStyle name="Zvýraznění 3 2 7" xfId="2557" xr:uid="{00000000-0005-0000-0000-0000260A0000}"/>
    <cellStyle name="Zvýraznění 3 2 8" xfId="2558" xr:uid="{00000000-0005-0000-0000-0000270A0000}"/>
    <cellStyle name="Zvýraznění 3 3" xfId="2559" xr:uid="{00000000-0005-0000-0000-0000280A0000}"/>
    <cellStyle name="Zvýraznění 3 3 2" xfId="2560" xr:uid="{00000000-0005-0000-0000-0000290A0000}"/>
    <cellStyle name="Zvýraznění 3 3 3" xfId="2561" xr:uid="{00000000-0005-0000-0000-00002A0A0000}"/>
    <cellStyle name="Zvýraznění 3 3 4" xfId="2562" xr:uid="{00000000-0005-0000-0000-00002B0A0000}"/>
    <cellStyle name="Zvýraznění 3 3 5" xfId="2563" xr:uid="{00000000-0005-0000-0000-00002C0A0000}"/>
    <cellStyle name="Zvýraznění 3 3 6" xfId="2564" xr:uid="{00000000-0005-0000-0000-00002D0A0000}"/>
    <cellStyle name="Zvýraznění 3 4" xfId="2565" xr:uid="{00000000-0005-0000-0000-00002E0A0000}"/>
    <cellStyle name="Zvýraznění 3 4 2" xfId="2566" xr:uid="{00000000-0005-0000-0000-00002F0A0000}"/>
    <cellStyle name="Zvýraznění 3 4 3" xfId="2567" xr:uid="{00000000-0005-0000-0000-0000300A0000}"/>
    <cellStyle name="Zvýraznění 3 4 4" xfId="2568" xr:uid="{00000000-0005-0000-0000-0000310A0000}"/>
    <cellStyle name="Zvýraznění 3 4 5" xfId="2569" xr:uid="{00000000-0005-0000-0000-0000320A0000}"/>
    <cellStyle name="Zvýraznění 3 4 6" xfId="2570" xr:uid="{00000000-0005-0000-0000-0000330A0000}"/>
    <cellStyle name="Zvýraznění 4 2" xfId="2571" xr:uid="{00000000-0005-0000-0000-0000340A0000}"/>
    <cellStyle name="Zvýraznění 4 2 2" xfId="2572" xr:uid="{00000000-0005-0000-0000-0000350A0000}"/>
    <cellStyle name="Zvýraznění 4 2 3" xfId="2573" xr:uid="{00000000-0005-0000-0000-0000360A0000}"/>
    <cellStyle name="Zvýraznění 4 2 4" xfId="2574" xr:uid="{00000000-0005-0000-0000-0000370A0000}"/>
    <cellStyle name="Zvýraznění 4 2 5" xfId="2575" xr:uid="{00000000-0005-0000-0000-0000380A0000}"/>
    <cellStyle name="Zvýraznění 4 2 6" xfId="2576" xr:uid="{00000000-0005-0000-0000-0000390A0000}"/>
    <cellStyle name="Zvýraznění 4 2 7" xfId="2577" xr:uid="{00000000-0005-0000-0000-00003A0A0000}"/>
    <cellStyle name="Zvýraznění 4 2 8" xfId="2578" xr:uid="{00000000-0005-0000-0000-00003B0A0000}"/>
    <cellStyle name="Zvýraznění 4 3" xfId="2579" xr:uid="{00000000-0005-0000-0000-00003C0A0000}"/>
    <cellStyle name="Zvýraznění 4 3 2" xfId="2580" xr:uid="{00000000-0005-0000-0000-00003D0A0000}"/>
    <cellStyle name="Zvýraznění 4 3 3" xfId="2581" xr:uid="{00000000-0005-0000-0000-00003E0A0000}"/>
    <cellStyle name="Zvýraznění 4 3 4" xfId="2582" xr:uid="{00000000-0005-0000-0000-00003F0A0000}"/>
    <cellStyle name="Zvýraznění 4 3 5" xfId="2583" xr:uid="{00000000-0005-0000-0000-0000400A0000}"/>
    <cellStyle name="Zvýraznění 4 3 6" xfId="2584" xr:uid="{00000000-0005-0000-0000-0000410A0000}"/>
    <cellStyle name="Zvýraznění 4 4" xfId="2585" xr:uid="{00000000-0005-0000-0000-0000420A0000}"/>
    <cellStyle name="Zvýraznění 4 4 2" xfId="2586" xr:uid="{00000000-0005-0000-0000-0000430A0000}"/>
    <cellStyle name="Zvýraznění 4 4 3" xfId="2587" xr:uid="{00000000-0005-0000-0000-0000440A0000}"/>
    <cellStyle name="Zvýraznění 4 4 4" xfId="2588" xr:uid="{00000000-0005-0000-0000-0000450A0000}"/>
    <cellStyle name="Zvýraznění 4 4 5" xfId="2589" xr:uid="{00000000-0005-0000-0000-0000460A0000}"/>
    <cellStyle name="Zvýraznění 4 4 6" xfId="2590" xr:uid="{00000000-0005-0000-0000-0000470A0000}"/>
    <cellStyle name="Zvýraznění 5 2" xfId="2591" xr:uid="{00000000-0005-0000-0000-0000480A0000}"/>
    <cellStyle name="Zvýraznění 5 2 2" xfId="2592" xr:uid="{00000000-0005-0000-0000-0000490A0000}"/>
    <cellStyle name="Zvýraznění 5 2 3" xfId="2593" xr:uid="{00000000-0005-0000-0000-00004A0A0000}"/>
    <cellStyle name="Zvýraznění 5 2 4" xfId="2594" xr:uid="{00000000-0005-0000-0000-00004B0A0000}"/>
    <cellStyle name="Zvýraznění 5 2 5" xfId="2595" xr:uid="{00000000-0005-0000-0000-00004C0A0000}"/>
    <cellStyle name="Zvýraznění 5 2 6" xfId="2596" xr:uid="{00000000-0005-0000-0000-00004D0A0000}"/>
    <cellStyle name="Zvýraznění 5 2 7" xfId="2597" xr:uid="{00000000-0005-0000-0000-00004E0A0000}"/>
    <cellStyle name="Zvýraznění 5 2 8" xfId="2598" xr:uid="{00000000-0005-0000-0000-00004F0A0000}"/>
    <cellStyle name="Zvýraznění 5 3" xfId="2599" xr:uid="{00000000-0005-0000-0000-0000500A0000}"/>
    <cellStyle name="Zvýraznění 5 3 2" xfId="2600" xr:uid="{00000000-0005-0000-0000-0000510A0000}"/>
    <cellStyle name="Zvýraznění 5 3 3" xfId="2601" xr:uid="{00000000-0005-0000-0000-0000520A0000}"/>
    <cellStyle name="Zvýraznění 5 3 4" xfId="2602" xr:uid="{00000000-0005-0000-0000-0000530A0000}"/>
    <cellStyle name="Zvýraznění 5 3 5" xfId="2603" xr:uid="{00000000-0005-0000-0000-0000540A0000}"/>
    <cellStyle name="Zvýraznění 5 3 6" xfId="2604" xr:uid="{00000000-0005-0000-0000-0000550A0000}"/>
    <cellStyle name="Zvýraznění 5 4" xfId="2605" xr:uid="{00000000-0005-0000-0000-0000560A0000}"/>
    <cellStyle name="Zvýraznění 5 4 2" xfId="2606" xr:uid="{00000000-0005-0000-0000-0000570A0000}"/>
    <cellStyle name="Zvýraznění 5 4 3" xfId="2607" xr:uid="{00000000-0005-0000-0000-0000580A0000}"/>
    <cellStyle name="Zvýraznění 5 4 4" xfId="2608" xr:uid="{00000000-0005-0000-0000-0000590A0000}"/>
    <cellStyle name="Zvýraznění 5 4 5" xfId="2609" xr:uid="{00000000-0005-0000-0000-00005A0A0000}"/>
    <cellStyle name="Zvýraznění 5 4 6" xfId="2610" xr:uid="{00000000-0005-0000-0000-00005B0A0000}"/>
    <cellStyle name="Zvýraznění 6 2" xfId="2611" xr:uid="{00000000-0005-0000-0000-00005C0A0000}"/>
    <cellStyle name="Zvýraznění 6 2 2" xfId="2612" xr:uid="{00000000-0005-0000-0000-00005D0A0000}"/>
    <cellStyle name="Zvýraznění 6 2 3" xfId="2613" xr:uid="{00000000-0005-0000-0000-00005E0A0000}"/>
    <cellStyle name="Zvýraznění 6 2 4" xfId="2614" xr:uid="{00000000-0005-0000-0000-00005F0A0000}"/>
    <cellStyle name="Zvýraznění 6 2 5" xfId="2615" xr:uid="{00000000-0005-0000-0000-0000600A0000}"/>
    <cellStyle name="Zvýraznění 6 2 6" xfId="2616" xr:uid="{00000000-0005-0000-0000-0000610A0000}"/>
    <cellStyle name="Zvýraznění 6 2 7" xfId="2617" xr:uid="{00000000-0005-0000-0000-0000620A0000}"/>
    <cellStyle name="Zvýraznění 6 2 8" xfId="2618" xr:uid="{00000000-0005-0000-0000-0000630A0000}"/>
    <cellStyle name="Zvýraznění 6 3" xfId="2619" xr:uid="{00000000-0005-0000-0000-0000640A0000}"/>
    <cellStyle name="Zvýraznění 6 3 2" xfId="2620" xr:uid="{00000000-0005-0000-0000-0000650A0000}"/>
    <cellStyle name="Zvýraznění 6 3 3" xfId="2621" xr:uid="{00000000-0005-0000-0000-0000660A0000}"/>
    <cellStyle name="Zvýraznění 6 3 4" xfId="2622" xr:uid="{00000000-0005-0000-0000-0000670A0000}"/>
    <cellStyle name="Zvýraznění 6 3 5" xfId="2623" xr:uid="{00000000-0005-0000-0000-0000680A0000}"/>
    <cellStyle name="Zvýraznění 6 3 6" xfId="2624" xr:uid="{00000000-0005-0000-0000-0000690A0000}"/>
    <cellStyle name="Zvýraznění 6 4" xfId="2625" xr:uid="{00000000-0005-0000-0000-00006A0A0000}"/>
    <cellStyle name="Zvýraznění 6 4 2" xfId="2626" xr:uid="{00000000-0005-0000-0000-00006B0A0000}"/>
    <cellStyle name="Zvýraznění 6 4 3" xfId="2627" xr:uid="{00000000-0005-0000-0000-00006C0A0000}"/>
    <cellStyle name="Zvýraznění 6 4 4" xfId="2628" xr:uid="{00000000-0005-0000-0000-00006D0A0000}"/>
    <cellStyle name="Zvýraznění 6 4 5" xfId="2629" xr:uid="{00000000-0005-0000-0000-00006E0A0000}"/>
    <cellStyle name="Zvýraznění 6 4 6" xfId="2630" xr:uid="{00000000-0005-0000-0000-00006F0A0000}"/>
    <cellStyle name="Zvýraznenie1" xfId="38" xr:uid="{00000000-0005-0000-0000-00004F000000}"/>
    <cellStyle name="Zvýraznenie2" xfId="39" xr:uid="{00000000-0005-0000-0000-000050000000}"/>
    <cellStyle name="Zvýraznenie3" xfId="40" xr:uid="{00000000-0005-0000-0000-000051000000}"/>
    <cellStyle name="Zvýraznenie4" xfId="41" xr:uid="{00000000-0005-0000-0000-000052000000}"/>
    <cellStyle name="Zvýraznenie5" xfId="42" xr:uid="{00000000-0005-0000-0000-000053000000}"/>
    <cellStyle name="Zvýraznenie6" xfId="43" xr:uid="{00000000-0005-0000-0000-000054000000}"/>
    <cellStyle name="Zvýrazni" xfId="2631" xr:uid="{00000000-0005-0000-0000-0000700A0000}"/>
    <cellStyle name="Zvýrazni 2" xfId="2632" xr:uid="{00000000-0005-0000-0000-0000710A0000}"/>
    <cellStyle name="Zvýrazni 3" xfId="2633" xr:uid="{00000000-0005-0000-0000-0000720A0000}"/>
    <cellStyle name="常规_ZT07DDA070(2007.11.14)" xfId="2634" xr:uid="{00000000-0005-0000-0000-0000730A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</sheetPr>
  <dimension ref="A1:BK48"/>
  <sheetViews>
    <sheetView view="pageBreakPreview" topLeftCell="B1" zoomScale="115" zoomScaleNormal="100" zoomScaleSheetLayoutView="115" workbookViewId="0"/>
  </sheetViews>
  <sheetFormatPr defaultRowHeight="12.45"/>
  <cols>
    <col min="1" max="1" width="6.3046875" hidden="1" customWidth="1"/>
    <col min="2" max="2" width="5.84375" customWidth="1"/>
    <col min="3" max="4" width="0.84375" customWidth="1"/>
    <col min="5" max="63" width="1.69140625" customWidth="1"/>
  </cols>
  <sheetData>
    <row r="1" spans="1:63" ht="26.25" customHeight="1"/>
    <row r="2" spans="1:63" ht="20.25" customHeight="1">
      <c r="B2" s="89" t="s">
        <v>0</v>
      </c>
      <c r="C2" s="90"/>
      <c r="D2" s="90"/>
      <c r="E2" s="90"/>
      <c r="F2" s="90"/>
      <c r="G2" s="90"/>
      <c r="H2" s="199" t="s">
        <v>1</v>
      </c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Q2" s="190"/>
      <c r="AR2" s="190"/>
      <c r="AS2" s="190"/>
      <c r="AT2" s="190"/>
      <c r="AU2" s="190"/>
      <c r="AV2" s="190"/>
      <c r="AW2" s="190"/>
      <c r="AX2" s="190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197"/>
    </row>
    <row r="3" spans="1:63" ht="33" customHeight="1">
      <c r="B3" s="89"/>
      <c r="C3" s="90"/>
      <c r="D3" s="90"/>
      <c r="E3" s="90"/>
      <c r="F3" s="90"/>
      <c r="G3" s="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190"/>
      <c r="AK3" s="190"/>
      <c r="AL3" s="190"/>
      <c r="AM3" s="190"/>
      <c r="AN3" s="190"/>
      <c r="AO3" s="190"/>
      <c r="AP3" s="190"/>
      <c r="AQ3" s="190"/>
      <c r="AR3" s="190"/>
      <c r="AS3" s="190"/>
      <c r="AT3" s="190"/>
      <c r="AU3" s="190"/>
      <c r="AV3" s="190"/>
      <c r="AW3" s="190"/>
      <c r="AX3" s="190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190"/>
    </row>
    <row r="4" spans="1:63">
      <c r="B4" s="93"/>
      <c r="C4" s="191"/>
      <c r="D4" s="190"/>
      <c r="E4" s="191"/>
      <c r="F4" s="190"/>
      <c r="G4" s="191"/>
      <c r="H4" s="190"/>
      <c r="I4" s="191"/>
      <c r="J4" s="190"/>
      <c r="K4" s="191"/>
      <c r="L4" s="190"/>
      <c r="M4" s="191"/>
      <c r="N4" s="190"/>
      <c r="O4" s="191"/>
      <c r="P4" s="190"/>
      <c r="Q4" s="191"/>
      <c r="R4" s="190"/>
      <c r="S4" s="191"/>
      <c r="T4" s="190"/>
      <c r="U4" s="191"/>
      <c r="V4" s="190"/>
      <c r="W4" s="191"/>
      <c r="X4" s="190"/>
      <c r="Y4" s="191"/>
      <c r="Z4" s="190"/>
      <c r="AA4" s="191"/>
      <c r="AB4" s="190"/>
      <c r="AC4" s="191"/>
      <c r="AD4" s="190"/>
      <c r="AE4" s="191"/>
      <c r="AF4" s="190"/>
      <c r="AG4" s="191"/>
      <c r="AH4" s="190"/>
      <c r="AI4" s="191"/>
      <c r="AJ4" s="190"/>
      <c r="AK4" s="191"/>
      <c r="AL4" s="190"/>
      <c r="AM4" s="191"/>
      <c r="AN4" s="190"/>
      <c r="AO4" s="191"/>
      <c r="AP4" s="190"/>
      <c r="AQ4" s="191"/>
      <c r="AR4" s="190"/>
      <c r="AS4" s="191"/>
      <c r="AT4" s="190"/>
      <c r="AU4" s="191"/>
      <c r="AV4" s="190"/>
      <c r="AW4" s="191"/>
      <c r="AX4" s="190"/>
      <c r="AY4" s="191"/>
      <c r="AZ4" s="190"/>
      <c r="BA4" s="191"/>
      <c r="BB4" s="190"/>
      <c r="BC4" s="191"/>
      <c r="BD4" s="190"/>
      <c r="BE4" s="191"/>
      <c r="BF4" s="190"/>
      <c r="BG4" s="191"/>
      <c r="BH4" s="190"/>
      <c r="BI4" s="191"/>
      <c r="BJ4" s="190"/>
      <c r="BK4" s="88"/>
    </row>
    <row r="5" spans="1:63">
      <c r="B5" s="201"/>
      <c r="C5" s="191"/>
      <c r="D5" s="190"/>
      <c r="E5" s="191"/>
      <c r="F5" s="190"/>
      <c r="G5" s="191"/>
      <c r="H5" s="190"/>
      <c r="I5" s="191"/>
      <c r="J5" s="190"/>
      <c r="K5" s="191"/>
      <c r="L5" s="190"/>
      <c r="M5" s="191"/>
      <c r="N5" s="190"/>
      <c r="O5" s="191"/>
      <c r="P5" s="190"/>
      <c r="Q5" s="191"/>
      <c r="R5" s="190"/>
      <c r="S5" s="191"/>
      <c r="T5" s="190"/>
      <c r="U5" s="191"/>
      <c r="V5" s="190"/>
      <c r="W5" s="191"/>
      <c r="X5" s="190"/>
      <c r="Y5" s="191"/>
      <c r="Z5" s="190"/>
      <c r="AA5" s="191"/>
      <c r="AB5" s="190"/>
      <c r="AC5" s="191"/>
      <c r="AD5" s="190"/>
      <c r="AE5" s="191"/>
      <c r="AF5" s="190"/>
      <c r="AG5" s="191"/>
      <c r="AH5" s="190"/>
      <c r="AI5" s="191"/>
      <c r="AJ5" s="190"/>
      <c r="AK5" s="191"/>
      <c r="AL5" s="190"/>
      <c r="AM5" s="191"/>
      <c r="AN5" s="190"/>
      <c r="AO5" s="191"/>
      <c r="AP5" s="190"/>
      <c r="AQ5" s="191"/>
      <c r="AR5" s="190"/>
      <c r="AS5" s="191"/>
      <c r="AT5" s="190"/>
      <c r="AU5" s="191"/>
      <c r="AV5" s="190"/>
      <c r="AW5" s="191"/>
      <c r="AX5" s="190"/>
      <c r="AY5" s="191"/>
      <c r="AZ5" s="190"/>
      <c r="BA5" s="191"/>
      <c r="BB5" s="190"/>
      <c r="BC5" s="191"/>
      <c r="BD5" s="190"/>
      <c r="BE5" s="191"/>
      <c r="BF5" s="190"/>
      <c r="BG5" s="191"/>
      <c r="BH5" s="190"/>
      <c r="BI5" s="191"/>
      <c r="BJ5" s="190"/>
      <c r="BK5" s="191"/>
    </row>
    <row r="6" spans="1:63">
      <c r="B6" s="194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P6" s="190"/>
      <c r="AQ6" s="190"/>
      <c r="AR6" s="190"/>
      <c r="AS6" s="190"/>
      <c r="AT6" s="190"/>
      <c r="AU6" s="190"/>
      <c r="AV6" s="190"/>
      <c r="AW6" s="190"/>
      <c r="AX6" s="190"/>
      <c r="AY6" s="190"/>
      <c r="AZ6" s="190"/>
      <c r="BA6" s="190"/>
      <c r="BB6" s="190"/>
      <c r="BC6" s="190"/>
      <c r="BD6" s="190"/>
      <c r="BE6" s="190"/>
      <c r="BF6" s="190"/>
      <c r="BG6" s="190"/>
      <c r="BH6" s="190"/>
      <c r="BI6" s="190"/>
      <c r="BJ6" s="190"/>
      <c r="BK6" s="190"/>
    </row>
    <row r="7" spans="1:63">
      <c r="B7" s="194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  <c r="AW7" s="190"/>
      <c r="AX7" s="190"/>
      <c r="AY7" s="190"/>
      <c r="AZ7" s="190"/>
      <c r="BA7" s="190"/>
      <c r="BB7" s="190"/>
      <c r="BC7" s="190"/>
      <c r="BD7" s="190"/>
      <c r="BE7" s="190"/>
      <c r="BF7" s="190"/>
      <c r="BG7" s="190"/>
      <c r="BH7" s="190"/>
      <c r="BI7" s="190"/>
      <c r="BJ7" s="190"/>
      <c r="BK7" s="190"/>
    </row>
    <row r="8" spans="1:63">
      <c r="B8" s="93"/>
      <c r="C8" s="191"/>
      <c r="D8" s="190"/>
      <c r="E8" s="191"/>
      <c r="F8" s="190"/>
      <c r="G8" s="191"/>
      <c r="H8" s="190"/>
      <c r="I8" s="191"/>
      <c r="J8" s="190"/>
      <c r="K8" s="191"/>
      <c r="L8" s="190"/>
      <c r="M8" s="191"/>
      <c r="N8" s="190"/>
      <c r="O8" s="191"/>
      <c r="P8" s="190"/>
      <c r="Q8" s="191"/>
      <c r="R8" s="190"/>
      <c r="S8" s="191"/>
      <c r="T8" s="190"/>
      <c r="U8" s="191"/>
      <c r="V8" s="190"/>
      <c r="W8" s="191"/>
      <c r="X8" s="190"/>
      <c r="Y8" s="191"/>
      <c r="Z8" s="190"/>
      <c r="AA8" s="191"/>
      <c r="AB8" s="190"/>
      <c r="AC8" s="191"/>
      <c r="AD8" s="190"/>
      <c r="AE8" s="191"/>
      <c r="AF8" s="190"/>
      <c r="AG8" s="191"/>
      <c r="AH8" s="190"/>
      <c r="AI8" s="191"/>
      <c r="AJ8" s="190"/>
      <c r="AK8" s="191"/>
      <c r="AL8" s="190"/>
      <c r="AM8" s="191"/>
      <c r="AN8" s="190"/>
      <c r="AO8" s="191"/>
      <c r="AP8" s="190"/>
      <c r="AQ8" s="191"/>
      <c r="AR8" s="190"/>
      <c r="AS8" s="191"/>
      <c r="AT8" s="190"/>
      <c r="AU8" s="191"/>
      <c r="AV8" s="190"/>
      <c r="AW8" s="191"/>
      <c r="AX8" s="190"/>
      <c r="AY8" s="191"/>
      <c r="AZ8" s="190"/>
      <c r="BA8" s="191"/>
      <c r="BB8" s="190"/>
      <c r="BC8" s="191"/>
      <c r="BD8" s="190"/>
      <c r="BE8" s="191"/>
      <c r="BF8" s="190"/>
      <c r="BG8" s="191"/>
      <c r="BH8" s="190"/>
      <c r="BI8" s="191"/>
      <c r="BJ8" s="190"/>
      <c r="BK8" s="88"/>
    </row>
    <row r="9" spans="1:63" ht="20.25" customHeight="1">
      <c r="A9" t="s">
        <v>2</v>
      </c>
      <c r="B9" s="193" t="s">
        <v>3</v>
      </c>
      <c r="C9" s="190"/>
      <c r="D9" s="190"/>
      <c r="E9" s="191"/>
      <c r="F9" s="190"/>
      <c r="G9" s="190"/>
      <c r="H9" s="191"/>
      <c r="I9" s="190"/>
      <c r="J9" s="191"/>
      <c r="K9" s="190"/>
      <c r="L9" s="20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90"/>
      <c r="AW9" s="190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102"/>
      <c r="BK9" s="197"/>
    </row>
    <row r="10" spans="1:63" ht="20.25" customHeight="1">
      <c r="A10" t="s">
        <v>4</v>
      </c>
      <c r="B10" s="194"/>
      <c r="C10" s="190"/>
      <c r="D10" s="190"/>
      <c r="E10" s="190"/>
      <c r="F10" s="190"/>
      <c r="G10" s="190"/>
      <c r="H10" s="190"/>
      <c r="I10" s="190"/>
      <c r="J10" s="190"/>
      <c r="K10" s="190"/>
      <c r="L10" s="200" t="str">
        <f>IF(B9="ÚS","DOKUMENTACE PRO ÚZEMNÍ SOUHLAS",IF(B9="DUR","DOKUMENTACE PRO ÚZEMNÍ ŘÍZENÍ",IF(B9="DSP","DOKUMENTACE PRO STAVEBNÍ POVOLENÍ",IF(B9="DPS","DOKUMENTACE PRO PROVEDENÍ STAVBY","DOKUMENTACE PRO VÝBĚR ZHOTOVITELE"))))</f>
        <v>DOKUMENTACE PRO PROVEDENÍ STAVBY</v>
      </c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  <c r="AH10" s="190"/>
      <c r="AI10" s="190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  <c r="AW10" s="190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90"/>
    </row>
    <row r="11" spans="1:63" ht="20.25" customHeight="1">
      <c r="A11" t="s">
        <v>5</v>
      </c>
      <c r="B11" s="94"/>
      <c r="C11" s="195"/>
      <c r="D11" s="190"/>
      <c r="E11" s="195"/>
      <c r="F11" s="190"/>
      <c r="G11" s="195"/>
      <c r="H11" s="190"/>
      <c r="I11" s="195"/>
      <c r="J11" s="190"/>
      <c r="K11" s="195"/>
      <c r="L11" s="190"/>
      <c r="M11" s="195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190"/>
      <c r="AS11" s="190"/>
      <c r="AT11" s="190"/>
      <c r="AU11" s="190"/>
      <c r="AV11" s="190"/>
      <c r="AW11" s="190"/>
      <c r="AX11" s="190"/>
      <c r="AY11" s="190"/>
      <c r="AZ11" s="190"/>
      <c r="BA11" s="190"/>
      <c r="BB11" s="190"/>
      <c r="BC11" s="190"/>
      <c r="BD11" s="190"/>
      <c r="BE11" s="190"/>
      <c r="BF11" s="190"/>
      <c r="BG11" s="195"/>
      <c r="BH11" s="190"/>
      <c r="BI11" s="195"/>
      <c r="BJ11" s="190"/>
      <c r="BK11" s="190"/>
    </row>
    <row r="12" spans="1:63" ht="20.25" customHeight="1">
      <c r="A12" t="s">
        <v>3</v>
      </c>
      <c r="B12" s="94"/>
      <c r="C12" s="195"/>
      <c r="D12" s="190"/>
      <c r="E12" s="195"/>
      <c r="F12" s="190"/>
      <c r="G12" s="195"/>
      <c r="H12" s="190"/>
      <c r="I12" s="195"/>
      <c r="J12" s="190"/>
      <c r="K12" s="195"/>
      <c r="L12" s="190"/>
      <c r="M12" s="195"/>
      <c r="N12" s="190"/>
      <c r="O12" s="195"/>
      <c r="P12" s="190"/>
      <c r="Q12" s="195"/>
      <c r="R12" s="190"/>
      <c r="S12" s="195"/>
      <c r="T12" s="190"/>
      <c r="U12" s="195"/>
      <c r="V12" s="190"/>
      <c r="W12" s="195"/>
      <c r="X12" s="190"/>
      <c r="Y12" s="195"/>
      <c r="Z12" s="190"/>
      <c r="AA12" s="195"/>
      <c r="AB12" s="190"/>
      <c r="AC12" s="195"/>
      <c r="AD12" s="190"/>
      <c r="AE12" s="195"/>
      <c r="AF12" s="190"/>
      <c r="AG12" s="195"/>
      <c r="AH12" s="190"/>
      <c r="AI12" s="195"/>
      <c r="AJ12" s="190"/>
      <c r="AK12" s="195"/>
      <c r="AL12" s="190"/>
      <c r="AM12" s="195"/>
      <c r="AN12" s="190"/>
      <c r="AO12" s="195"/>
      <c r="AP12" s="190"/>
      <c r="AQ12" s="195"/>
      <c r="AR12" s="190"/>
      <c r="AS12" s="195"/>
      <c r="AT12" s="190"/>
      <c r="AU12" s="195"/>
      <c r="AV12" s="190"/>
      <c r="AW12" s="195"/>
      <c r="AX12" s="190"/>
      <c r="AY12" s="195"/>
      <c r="AZ12" s="190"/>
      <c r="BA12" s="195"/>
      <c r="BB12" s="190"/>
      <c r="BC12" s="195"/>
      <c r="BD12" s="190"/>
      <c r="BE12" s="195"/>
      <c r="BF12" s="190"/>
      <c r="BG12" s="195"/>
      <c r="BH12" s="190"/>
      <c r="BI12" s="195"/>
      <c r="BJ12" s="190"/>
      <c r="BK12" s="190"/>
    </row>
    <row r="13" spans="1:63" ht="19.5" customHeight="1">
      <c r="A13" t="s">
        <v>6</v>
      </c>
      <c r="B13" s="205" t="s">
        <v>7</v>
      </c>
      <c r="C13" s="190"/>
      <c r="D13" s="190"/>
      <c r="E13" s="190"/>
      <c r="F13" s="190"/>
      <c r="G13" s="190"/>
      <c r="H13" s="190"/>
      <c r="I13" s="190"/>
      <c r="J13" s="190"/>
      <c r="K13" s="100"/>
      <c r="L13" s="192" t="s">
        <v>8</v>
      </c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0"/>
      <c r="AH13" s="190"/>
      <c r="AI13" s="190"/>
      <c r="AJ13" s="190"/>
      <c r="AK13" s="190"/>
      <c r="AL13" s="190"/>
      <c r="AM13" s="190"/>
      <c r="AN13" s="190"/>
      <c r="AO13" s="190"/>
      <c r="AP13" s="190"/>
      <c r="AQ13" s="190"/>
      <c r="AR13" s="190"/>
      <c r="AS13" s="190"/>
      <c r="AT13" s="190"/>
      <c r="AU13" s="190"/>
      <c r="AV13" s="190"/>
      <c r="AW13" s="19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</row>
    <row r="14" spans="1:63">
      <c r="B14" s="93"/>
      <c r="C14" s="191"/>
      <c r="D14" s="190"/>
      <c r="E14" s="191"/>
      <c r="F14" s="190"/>
      <c r="G14" s="191"/>
      <c r="H14" s="190"/>
      <c r="I14" s="191"/>
      <c r="J14" s="190"/>
      <c r="K14" s="191"/>
      <c r="L14" s="190"/>
      <c r="M14" s="191"/>
      <c r="N14" s="190"/>
      <c r="O14" s="191"/>
      <c r="P14" s="190"/>
      <c r="Q14" s="191"/>
      <c r="R14" s="190"/>
      <c r="S14" s="191"/>
      <c r="T14" s="190"/>
      <c r="U14" s="191"/>
      <c r="V14" s="190"/>
      <c r="W14" s="191"/>
      <c r="X14" s="190"/>
      <c r="Y14" s="191"/>
      <c r="Z14" s="190"/>
      <c r="AA14" s="191"/>
      <c r="AB14" s="190"/>
      <c r="AC14" s="191"/>
      <c r="AD14" s="190"/>
      <c r="AE14" s="191"/>
      <c r="AF14" s="190"/>
      <c r="AG14" s="191"/>
      <c r="AH14" s="190"/>
      <c r="AI14" s="191"/>
      <c r="AJ14" s="190"/>
      <c r="AK14" s="191"/>
      <c r="AL14" s="190"/>
      <c r="AM14" s="191"/>
      <c r="AN14" s="190"/>
      <c r="AO14" s="191"/>
      <c r="AP14" s="190"/>
      <c r="AQ14" s="191"/>
      <c r="AR14" s="190"/>
      <c r="AS14" s="191"/>
      <c r="AT14" s="190"/>
      <c r="AU14" s="191"/>
      <c r="AV14" s="190"/>
      <c r="AW14" s="191"/>
      <c r="AX14" s="190"/>
      <c r="AY14" s="191"/>
      <c r="AZ14" s="190"/>
      <c r="BA14" s="191"/>
      <c r="BB14" s="190"/>
      <c r="BC14" s="191"/>
      <c r="BD14" s="190"/>
      <c r="BE14" s="191"/>
      <c r="BF14" s="190"/>
      <c r="BG14" s="191"/>
      <c r="BH14" s="190"/>
      <c r="BI14" s="191"/>
      <c r="BJ14" s="190"/>
      <c r="BK14" s="88"/>
    </row>
    <row r="15" spans="1:63" ht="20.25" customHeight="1">
      <c r="B15" s="94"/>
      <c r="C15" s="195"/>
      <c r="D15" s="190"/>
      <c r="E15" s="195"/>
      <c r="F15" s="190"/>
      <c r="G15" s="195"/>
      <c r="H15" s="190"/>
      <c r="I15" s="195"/>
      <c r="J15" s="190"/>
      <c r="K15" s="101"/>
      <c r="L15" s="192" t="s">
        <v>9</v>
      </c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0"/>
      <c r="AO15" s="190"/>
      <c r="AP15" s="190"/>
      <c r="AQ15" s="190"/>
      <c r="AR15" s="190"/>
      <c r="AS15" s="190"/>
      <c r="AT15" s="190"/>
      <c r="AU15" s="190"/>
      <c r="AV15" s="190"/>
      <c r="AW15" s="190"/>
      <c r="AX15" s="103"/>
      <c r="AY15" s="103"/>
      <c r="AZ15" s="103"/>
      <c r="BA15" s="103"/>
      <c r="BB15" s="103"/>
      <c r="BC15" s="103"/>
      <c r="BD15" s="103"/>
      <c r="BE15" s="103"/>
      <c r="BF15" s="103"/>
      <c r="BG15" s="103"/>
      <c r="BH15" s="103"/>
      <c r="BI15" s="103"/>
      <c r="BJ15" s="103"/>
      <c r="BK15" s="103"/>
    </row>
    <row r="16" spans="1:63">
      <c r="B16" s="201"/>
      <c r="C16" s="191"/>
      <c r="D16" s="190"/>
      <c r="E16" s="191"/>
      <c r="F16" s="190"/>
      <c r="G16" s="191"/>
      <c r="H16" s="190"/>
      <c r="I16" s="191"/>
      <c r="J16" s="190"/>
      <c r="K16" s="191"/>
      <c r="L16" s="190"/>
      <c r="M16" s="191"/>
      <c r="N16" s="190"/>
      <c r="O16" s="191"/>
      <c r="P16" s="190"/>
      <c r="Q16" s="191"/>
      <c r="R16" s="190"/>
      <c r="S16" s="191"/>
      <c r="T16" s="190"/>
      <c r="U16" s="191"/>
      <c r="V16" s="190"/>
      <c r="W16" s="191"/>
      <c r="X16" s="190"/>
      <c r="Y16" s="191"/>
      <c r="Z16" s="190"/>
      <c r="AA16" s="191"/>
      <c r="AB16" s="190"/>
      <c r="AC16" s="191"/>
      <c r="AD16" s="190"/>
      <c r="AE16" s="191"/>
      <c r="AF16" s="190"/>
      <c r="AG16" s="191"/>
      <c r="AH16" s="190"/>
      <c r="AI16" s="191"/>
      <c r="AJ16" s="190"/>
      <c r="AK16" s="191"/>
      <c r="AL16" s="190"/>
      <c r="AM16" s="191"/>
      <c r="AN16" s="190"/>
      <c r="AO16" s="191"/>
      <c r="AP16" s="190"/>
      <c r="AQ16" s="191"/>
      <c r="AR16" s="190"/>
      <c r="AS16" s="191"/>
      <c r="AT16" s="190"/>
      <c r="AU16" s="191"/>
      <c r="AV16" s="190"/>
      <c r="AW16" s="191"/>
      <c r="AX16" s="190"/>
      <c r="AY16" s="191"/>
      <c r="AZ16" s="190"/>
      <c r="BA16" s="191"/>
      <c r="BB16" s="190"/>
      <c r="BC16" s="191"/>
      <c r="BD16" s="190"/>
      <c r="BE16" s="191"/>
      <c r="BF16" s="190"/>
      <c r="BG16" s="191"/>
      <c r="BH16" s="190"/>
      <c r="BI16" s="191"/>
      <c r="BJ16" s="190"/>
      <c r="BK16" s="191"/>
    </row>
    <row r="17" spans="2:63">
      <c r="B17" s="194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  <c r="AE17" s="190"/>
      <c r="AF17" s="190"/>
      <c r="AG17" s="190"/>
      <c r="AH17" s="190"/>
      <c r="AI17" s="190"/>
      <c r="AJ17" s="190"/>
      <c r="AK17" s="190"/>
      <c r="AL17" s="190"/>
      <c r="AM17" s="190"/>
      <c r="AN17" s="190"/>
      <c r="AO17" s="190"/>
      <c r="AP17" s="190"/>
      <c r="AQ17" s="190"/>
      <c r="AR17" s="190"/>
      <c r="AS17" s="190"/>
      <c r="AT17" s="190"/>
      <c r="AU17" s="190"/>
      <c r="AV17" s="190"/>
      <c r="AW17" s="190"/>
      <c r="AX17" s="190"/>
      <c r="AY17" s="190"/>
      <c r="AZ17" s="190"/>
      <c r="BA17" s="190"/>
      <c r="BB17" s="190"/>
      <c r="BC17" s="190"/>
      <c r="BD17" s="190"/>
      <c r="BE17" s="190"/>
      <c r="BF17" s="190"/>
      <c r="BG17" s="190"/>
      <c r="BH17" s="190"/>
      <c r="BI17" s="190"/>
      <c r="BJ17" s="190"/>
      <c r="BK17" s="190"/>
    </row>
    <row r="18" spans="2:63" ht="31.5" customHeight="1">
      <c r="B18" s="194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0"/>
      <c r="V18" s="190"/>
      <c r="W18" s="190"/>
      <c r="X18" s="190"/>
      <c r="Y18" s="190"/>
      <c r="Z18" s="190"/>
      <c r="AA18" s="190"/>
      <c r="AB18" s="190"/>
      <c r="AC18" s="190"/>
      <c r="AD18" s="190"/>
      <c r="AE18" s="190"/>
      <c r="AF18" s="190"/>
      <c r="AG18" s="190"/>
      <c r="AH18" s="190"/>
      <c r="AI18" s="190"/>
      <c r="AJ18" s="190"/>
      <c r="AK18" s="190"/>
      <c r="AL18" s="190"/>
      <c r="AM18" s="190"/>
      <c r="AN18" s="190"/>
      <c r="AO18" s="190"/>
      <c r="AP18" s="190"/>
      <c r="AQ18" s="190"/>
      <c r="AR18" s="190"/>
      <c r="AS18" s="190"/>
      <c r="AT18" s="190"/>
      <c r="AU18" s="190"/>
      <c r="AV18" s="190"/>
      <c r="AW18" s="190"/>
      <c r="AX18" s="190"/>
      <c r="AY18" s="190"/>
      <c r="AZ18" s="190"/>
      <c r="BA18" s="190"/>
      <c r="BB18" s="190"/>
      <c r="BC18" s="190"/>
      <c r="BD18" s="190"/>
      <c r="BE18" s="190"/>
      <c r="BF18" s="190"/>
      <c r="BG18" s="190"/>
      <c r="BH18" s="190"/>
      <c r="BI18" s="190"/>
      <c r="BJ18" s="190"/>
      <c r="BK18" s="190"/>
    </row>
    <row r="19" spans="2:63">
      <c r="B19" s="194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  <c r="AF19" s="190"/>
      <c r="AG19" s="190"/>
      <c r="AH19" s="190"/>
      <c r="AI19" s="190"/>
      <c r="AJ19" s="190"/>
      <c r="AK19" s="190"/>
      <c r="AL19" s="190"/>
      <c r="AM19" s="190"/>
      <c r="AN19" s="190"/>
      <c r="AO19" s="190"/>
      <c r="AP19" s="190"/>
      <c r="AQ19" s="190"/>
      <c r="AR19" s="190"/>
      <c r="AS19" s="190"/>
      <c r="AT19" s="190"/>
      <c r="AU19" s="190"/>
      <c r="AV19" s="190"/>
      <c r="AW19" s="190"/>
      <c r="AX19" s="190"/>
      <c r="AY19" s="190"/>
      <c r="AZ19" s="190"/>
      <c r="BA19" s="190"/>
      <c r="BB19" s="190"/>
      <c r="BC19" s="190"/>
      <c r="BD19" s="190"/>
      <c r="BE19" s="190"/>
      <c r="BF19" s="190"/>
      <c r="BG19" s="190"/>
      <c r="BH19" s="190"/>
      <c r="BI19" s="190"/>
      <c r="BJ19" s="190"/>
      <c r="BK19" s="190"/>
    </row>
    <row r="20" spans="2:63">
      <c r="B20" s="194"/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0"/>
      <c r="U20" s="190"/>
      <c r="V20" s="190"/>
      <c r="W20" s="190"/>
      <c r="X20" s="190"/>
      <c r="Y20" s="190"/>
      <c r="Z20" s="190"/>
      <c r="AA20" s="190"/>
      <c r="AB20" s="190"/>
      <c r="AC20" s="190"/>
      <c r="AD20" s="190"/>
      <c r="AE20" s="190"/>
      <c r="AF20" s="190"/>
      <c r="AG20" s="190"/>
      <c r="AH20" s="190"/>
      <c r="AI20" s="190"/>
      <c r="AJ20" s="190"/>
      <c r="AK20" s="190"/>
      <c r="AL20" s="190"/>
      <c r="AM20" s="190"/>
      <c r="AN20" s="190"/>
      <c r="AO20" s="190"/>
      <c r="AP20" s="190"/>
      <c r="AQ20" s="190"/>
      <c r="AR20" s="190"/>
      <c r="AS20" s="190"/>
      <c r="AT20" s="190"/>
      <c r="AU20" s="190"/>
      <c r="AV20" s="190"/>
      <c r="AW20" s="190"/>
      <c r="AX20" s="190"/>
      <c r="AY20" s="190"/>
      <c r="AZ20" s="190"/>
      <c r="BA20" s="190"/>
      <c r="BB20" s="190"/>
      <c r="BC20" s="190"/>
      <c r="BD20" s="190"/>
      <c r="BE20" s="190"/>
      <c r="BF20" s="190"/>
      <c r="BG20" s="190"/>
      <c r="BH20" s="190"/>
      <c r="BI20" s="190"/>
      <c r="BJ20" s="190"/>
      <c r="BK20" s="190"/>
    </row>
    <row r="21" spans="2:63" ht="14.25" customHeight="1">
      <c r="B21" s="95"/>
      <c r="C21" s="189"/>
      <c r="D21" s="190"/>
      <c r="E21" s="189"/>
      <c r="F21" s="190"/>
      <c r="G21" s="189"/>
      <c r="H21" s="190"/>
      <c r="I21" s="189"/>
      <c r="J21" s="190"/>
      <c r="K21" s="189"/>
      <c r="L21" s="190"/>
      <c r="M21" s="189"/>
      <c r="N21" s="190"/>
      <c r="O21" s="189"/>
      <c r="P21" s="190"/>
      <c r="Q21" s="189"/>
      <c r="R21" s="190"/>
      <c r="S21" s="189"/>
      <c r="T21" s="190"/>
      <c r="U21" s="189"/>
      <c r="V21" s="190"/>
      <c r="W21" s="189"/>
      <c r="X21" s="190"/>
      <c r="Y21" s="189"/>
      <c r="Z21" s="190"/>
      <c r="AA21" s="189"/>
      <c r="AB21" s="190"/>
      <c r="AC21" s="189"/>
      <c r="AD21" s="190"/>
      <c r="AE21" s="189"/>
      <c r="AF21" s="190"/>
      <c r="AG21" s="189"/>
      <c r="AH21" s="190"/>
      <c r="AI21" s="189"/>
      <c r="AJ21" s="190"/>
      <c r="AK21" s="189"/>
      <c r="AL21" s="190"/>
      <c r="AM21" s="189"/>
      <c r="AN21" s="190"/>
      <c r="AO21" s="189"/>
      <c r="AP21" s="190"/>
      <c r="AQ21" s="189"/>
      <c r="AR21" s="190"/>
      <c r="AS21" s="189"/>
      <c r="AT21" s="190"/>
      <c r="AU21" s="189"/>
      <c r="AV21" s="190"/>
      <c r="AW21" s="189"/>
      <c r="AX21" s="190"/>
      <c r="AY21" s="189"/>
      <c r="AZ21" s="190"/>
      <c r="BA21" s="189"/>
      <c r="BB21" s="190"/>
      <c r="BC21" s="189"/>
      <c r="BD21" s="190"/>
      <c r="BE21" s="189"/>
      <c r="BF21" s="190"/>
      <c r="BG21" s="189"/>
      <c r="BH21" s="190"/>
      <c r="BI21" s="189"/>
      <c r="BJ21" s="190"/>
      <c r="BK21" s="96"/>
    </row>
    <row r="22" spans="2:63" ht="14.25" customHeight="1">
      <c r="B22" s="204" t="s">
        <v>10</v>
      </c>
      <c r="C22" s="190"/>
      <c r="D22" s="190"/>
      <c r="E22" s="190"/>
      <c r="F22" s="190"/>
      <c r="G22" s="190"/>
      <c r="H22" s="190"/>
      <c r="I22" s="190"/>
      <c r="J22" s="189"/>
      <c r="K22" s="190"/>
      <c r="L22" s="202" t="str">
        <f>B13</f>
        <v> D.1.2.5</v>
      </c>
      <c r="M22" s="190"/>
      <c r="N22" s="190"/>
      <c r="O22" s="190"/>
      <c r="P22" s="190"/>
      <c r="Q22" s="202" t="s">
        <v>231</v>
      </c>
      <c r="R22" s="190"/>
      <c r="S22" s="190"/>
      <c r="T22" s="190"/>
      <c r="U22" s="190"/>
      <c r="V22" s="190"/>
      <c r="W22" s="190"/>
      <c r="X22" s="190"/>
      <c r="Y22" s="190"/>
      <c r="Z22" s="190"/>
      <c r="AA22" s="190"/>
      <c r="AB22" s="190"/>
      <c r="AC22" s="190"/>
      <c r="AD22" s="190"/>
      <c r="AE22" s="190"/>
      <c r="AF22" s="190"/>
      <c r="AG22" s="190"/>
      <c r="AH22" s="190"/>
      <c r="AI22" s="190"/>
      <c r="AJ22" s="190"/>
      <c r="AK22" s="190"/>
      <c r="AL22" s="190"/>
      <c r="AM22" s="190"/>
      <c r="AN22" s="190"/>
      <c r="AO22" s="190"/>
      <c r="AP22" s="190"/>
      <c r="AQ22" s="190"/>
      <c r="AR22" s="190"/>
      <c r="AS22" s="190"/>
      <c r="AT22" s="190"/>
      <c r="AU22" s="190"/>
      <c r="AV22" s="96"/>
      <c r="AW22" s="96"/>
      <c r="AX22" s="96"/>
      <c r="AY22" s="96"/>
      <c r="AZ22" s="96"/>
      <c r="BA22" s="96"/>
      <c r="BB22" s="96"/>
      <c r="BC22" s="96"/>
      <c r="BD22" s="96"/>
      <c r="BE22" s="96"/>
      <c r="BF22" s="96"/>
      <c r="BG22" s="96"/>
      <c r="BH22" s="96"/>
      <c r="BI22" s="96"/>
      <c r="BJ22" s="96"/>
      <c r="BK22" s="97"/>
    </row>
    <row r="23" spans="2:63" ht="14.25" customHeight="1">
      <c r="B23" s="95"/>
      <c r="C23" s="96"/>
      <c r="D23" s="189"/>
      <c r="E23" s="190"/>
      <c r="F23" s="189"/>
      <c r="G23" s="190"/>
      <c r="H23" s="189"/>
      <c r="I23" s="190"/>
      <c r="J23" s="189"/>
      <c r="K23" s="190"/>
      <c r="L23" s="189"/>
      <c r="M23" s="190"/>
      <c r="N23" s="189"/>
      <c r="O23" s="190"/>
      <c r="P23" s="189"/>
      <c r="Q23" s="190"/>
      <c r="R23" s="189"/>
      <c r="S23" s="190"/>
      <c r="T23" s="189"/>
      <c r="U23" s="190"/>
      <c r="V23" s="189"/>
      <c r="W23" s="190"/>
      <c r="X23" s="189"/>
      <c r="Y23" s="190"/>
      <c r="Z23" s="189"/>
      <c r="AA23" s="190"/>
      <c r="AB23" s="189"/>
      <c r="AC23" s="190"/>
      <c r="AD23" s="189"/>
      <c r="AE23" s="190"/>
      <c r="AF23" s="189"/>
      <c r="AG23" s="190"/>
      <c r="AH23" s="189"/>
      <c r="AI23" s="190"/>
      <c r="AJ23" s="189"/>
      <c r="AK23" s="190"/>
      <c r="AL23" s="189"/>
      <c r="AM23" s="190"/>
      <c r="AN23" s="189"/>
      <c r="AO23" s="190"/>
      <c r="AP23" s="189"/>
      <c r="AQ23" s="190"/>
      <c r="AR23" s="189"/>
      <c r="AS23" s="190"/>
      <c r="AT23" s="189"/>
      <c r="AU23" s="190"/>
      <c r="AV23" s="189"/>
      <c r="AW23" s="190"/>
      <c r="AX23" s="189"/>
      <c r="AY23" s="190"/>
      <c r="AZ23" s="189"/>
      <c r="BA23" s="190"/>
      <c r="BB23" s="189"/>
      <c r="BC23" s="190"/>
      <c r="BD23" s="189"/>
      <c r="BE23" s="190"/>
      <c r="BF23" s="189"/>
      <c r="BG23" s="190"/>
      <c r="BH23" s="189"/>
      <c r="BI23" s="190"/>
      <c r="BJ23" s="96"/>
      <c r="BK23" s="97"/>
    </row>
    <row r="24" spans="2:63" ht="14.25" customHeight="1">
      <c r="B24" s="95"/>
      <c r="C24" s="96"/>
      <c r="D24" s="189"/>
      <c r="E24" s="190"/>
      <c r="F24" s="189"/>
      <c r="G24" s="190"/>
      <c r="H24" s="189"/>
      <c r="I24" s="190"/>
      <c r="J24" s="189"/>
      <c r="K24" s="190"/>
      <c r="L24" s="189"/>
      <c r="M24" s="190"/>
      <c r="N24" s="189"/>
      <c r="O24" s="190"/>
      <c r="P24" s="189"/>
      <c r="Q24" s="190"/>
      <c r="R24" s="189"/>
      <c r="S24" s="190"/>
      <c r="T24" s="189"/>
      <c r="U24" s="190"/>
      <c r="V24" s="189"/>
      <c r="W24" s="190"/>
      <c r="X24" s="189"/>
      <c r="Y24" s="190"/>
      <c r="Z24" s="189"/>
      <c r="AA24" s="190"/>
      <c r="AB24" s="189"/>
      <c r="AC24" s="190"/>
      <c r="AD24" s="189"/>
      <c r="AE24" s="190"/>
      <c r="AF24" s="189"/>
      <c r="AG24" s="190"/>
      <c r="AH24" s="189"/>
      <c r="AI24" s="190"/>
      <c r="AJ24" s="189"/>
      <c r="AK24" s="190"/>
      <c r="AL24" s="189"/>
      <c r="AM24" s="190"/>
      <c r="AN24" s="189"/>
      <c r="AO24" s="190"/>
      <c r="AP24" s="189"/>
      <c r="AQ24" s="190"/>
      <c r="AR24" s="189"/>
      <c r="AS24" s="190"/>
      <c r="AT24" s="189"/>
      <c r="AU24" s="190"/>
      <c r="AV24" s="189"/>
      <c r="AW24" s="190"/>
      <c r="AX24" s="189"/>
      <c r="AY24" s="190"/>
      <c r="AZ24" s="189"/>
      <c r="BA24" s="190"/>
      <c r="BB24" s="189"/>
      <c r="BC24" s="190"/>
      <c r="BD24" s="189"/>
      <c r="BE24" s="190"/>
      <c r="BF24" s="189"/>
      <c r="BG24" s="190"/>
      <c r="BH24" s="189"/>
      <c r="BI24" s="190"/>
      <c r="BJ24" s="96"/>
      <c r="BK24" s="97"/>
    </row>
    <row r="25" spans="2:63" ht="14.25" customHeight="1">
      <c r="B25" s="204" t="s">
        <v>232</v>
      </c>
      <c r="C25" s="190"/>
      <c r="D25" s="190"/>
      <c r="E25" s="190"/>
      <c r="F25" s="190"/>
      <c r="G25" s="190"/>
      <c r="H25" s="190"/>
      <c r="I25" s="190"/>
      <c r="J25" s="189"/>
      <c r="K25" s="190"/>
      <c r="L25" s="202"/>
      <c r="M25" s="190"/>
      <c r="N25" s="190"/>
      <c r="O25" s="190"/>
      <c r="P25" s="190"/>
      <c r="Q25" s="190"/>
      <c r="R25" s="190"/>
      <c r="S25" s="190"/>
      <c r="T25" s="190"/>
      <c r="U25" s="190"/>
      <c r="V25" s="190"/>
      <c r="W25" s="190"/>
      <c r="X25" s="190"/>
      <c r="Y25" s="190"/>
      <c r="Z25" s="190"/>
      <c r="AA25" s="190"/>
      <c r="AB25" s="190"/>
      <c r="AC25" s="190"/>
      <c r="AD25" s="190"/>
      <c r="AE25" s="190"/>
      <c r="AF25" s="190"/>
      <c r="AG25" s="190"/>
      <c r="AH25" s="190"/>
      <c r="AI25" s="190"/>
      <c r="AJ25" s="190"/>
      <c r="AK25" s="190"/>
      <c r="AL25" s="190"/>
      <c r="AM25" s="190"/>
      <c r="AN25" s="190"/>
      <c r="AO25" s="190"/>
      <c r="AP25" s="190"/>
      <c r="AQ25" s="190"/>
      <c r="AR25" s="190"/>
      <c r="AS25" s="190"/>
      <c r="AT25" s="190"/>
      <c r="AU25" s="190"/>
      <c r="AV25" s="190"/>
      <c r="AW25" s="190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7"/>
    </row>
    <row r="26" spans="2:63" ht="14.25" customHeight="1">
      <c r="B26" s="95"/>
      <c r="C26" s="96"/>
      <c r="D26" s="189"/>
      <c r="E26" s="190"/>
      <c r="F26" s="189"/>
      <c r="G26" s="190"/>
      <c r="H26" s="189"/>
      <c r="I26" s="190"/>
      <c r="J26" s="189"/>
      <c r="K26" s="190"/>
      <c r="L26" s="202"/>
      <c r="M26" s="190"/>
      <c r="N26" s="190"/>
      <c r="O26" s="190"/>
      <c r="P26" s="190"/>
      <c r="Q26" s="190"/>
      <c r="R26" s="190"/>
      <c r="S26" s="190"/>
      <c r="T26" s="190"/>
      <c r="U26" s="190"/>
      <c r="V26" s="190"/>
      <c r="W26" s="190"/>
      <c r="X26" s="190"/>
      <c r="Y26" s="190"/>
      <c r="Z26" s="190"/>
      <c r="AA26" s="190"/>
      <c r="AB26" s="190"/>
      <c r="AC26" s="190"/>
      <c r="AD26" s="190"/>
      <c r="AE26" s="190"/>
      <c r="AF26" s="190"/>
      <c r="AG26" s="190"/>
      <c r="AH26" s="190"/>
      <c r="AI26" s="190"/>
      <c r="AJ26" s="190"/>
      <c r="AK26" s="190"/>
      <c r="AL26" s="189"/>
      <c r="AM26" s="190"/>
      <c r="AN26" s="189"/>
      <c r="AO26" s="190"/>
      <c r="AP26" s="189"/>
      <c r="AQ26" s="190"/>
      <c r="AR26" s="189"/>
      <c r="AS26" s="190"/>
      <c r="AT26" s="189"/>
      <c r="AU26" s="190"/>
      <c r="AV26" s="189"/>
      <c r="AW26" s="190"/>
      <c r="AX26" s="189"/>
      <c r="AY26" s="190"/>
      <c r="AZ26" s="189"/>
      <c r="BA26" s="190"/>
      <c r="BB26" s="189"/>
      <c r="BC26" s="190"/>
      <c r="BD26" s="189"/>
      <c r="BE26" s="190"/>
      <c r="BF26" s="189"/>
      <c r="BG26" s="190"/>
      <c r="BH26" s="189"/>
      <c r="BI26" s="190"/>
      <c r="BJ26" s="96"/>
      <c r="BK26" s="97"/>
    </row>
    <row r="27" spans="2:63" ht="14.25" customHeight="1">
      <c r="B27" s="95"/>
      <c r="C27" s="96"/>
      <c r="D27" s="189"/>
      <c r="E27" s="190"/>
      <c r="F27" s="189"/>
      <c r="G27" s="190"/>
      <c r="H27" s="189"/>
      <c r="I27" s="190"/>
      <c r="J27" s="189"/>
      <c r="K27" s="190"/>
      <c r="L27" s="189"/>
      <c r="M27" s="190"/>
      <c r="N27" s="189"/>
      <c r="O27" s="190"/>
      <c r="P27" s="189"/>
      <c r="Q27" s="190"/>
      <c r="R27" s="189"/>
      <c r="S27" s="190"/>
      <c r="T27" s="189"/>
      <c r="U27" s="190"/>
      <c r="V27" s="189"/>
      <c r="W27" s="190"/>
      <c r="X27" s="189"/>
      <c r="Y27" s="190"/>
      <c r="Z27" s="189"/>
      <c r="AA27" s="190"/>
      <c r="AB27" s="189"/>
      <c r="AC27" s="190"/>
      <c r="AD27" s="189"/>
      <c r="AE27" s="190"/>
      <c r="AF27" s="189"/>
      <c r="AG27" s="190"/>
      <c r="AH27" s="189"/>
      <c r="AI27" s="190"/>
      <c r="AJ27" s="189"/>
      <c r="AK27" s="190"/>
      <c r="AL27" s="189"/>
      <c r="AM27" s="190"/>
      <c r="AN27" s="189"/>
      <c r="AO27" s="190"/>
      <c r="AP27" s="189"/>
      <c r="AQ27" s="190"/>
      <c r="AR27" s="189"/>
      <c r="AS27" s="190"/>
      <c r="AT27" s="189"/>
      <c r="AU27" s="190"/>
      <c r="AV27" s="189"/>
      <c r="AW27" s="190"/>
      <c r="AX27" s="189"/>
      <c r="AY27" s="190"/>
      <c r="AZ27" s="189"/>
      <c r="BA27" s="190"/>
      <c r="BB27" s="189"/>
      <c r="BC27" s="190"/>
      <c r="BD27" s="189"/>
      <c r="BE27" s="190"/>
      <c r="BF27" s="189"/>
      <c r="BG27" s="190"/>
      <c r="BH27" s="189"/>
      <c r="BI27" s="190"/>
      <c r="BJ27" s="96"/>
      <c r="BK27" s="97"/>
    </row>
    <row r="28" spans="2:63" ht="14.25" customHeight="1">
      <c r="B28" s="204" t="s">
        <v>11</v>
      </c>
      <c r="C28" s="190"/>
      <c r="D28" s="190"/>
      <c r="E28" s="190"/>
      <c r="F28" s="190"/>
      <c r="G28" s="190"/>
      <c r="H28" s="190"/>
      <c r="I28" s="190"/>
      <c r="J28" s="189"/>
      <c r="K28" s="190"/>
      <c r="L28" s="206" t="s">
        <v>12</v>
      </c>
      <c r="M28" s="190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0"/>
      <c r="AE28" s="190"/>
      <c r="AF28" s="190"/>
      <c r="AG28" s="190"/>
      <c r="AH28" s="190"/>
      <c r="AI28" s="190"/>
      <c r="AJ28" s="190"/>
      <c r="AK28" s="190"/>
      <c r="AL28" s="190"/>
      <c r="AM28" s="190"/>
      <c r="AN28" s="190"/>
      <c r="AO28" s="190"/>
      <c r="AP28" s="190"/>
      <c r="AQ28" s="190"/>
      <c r="AR28" s="190"/>
      <c r="AS28" s="190"/>
      <c r="AT28" s="190"/>
      <c r="AU28" s="190"/>
      <c r="AV28" s="190"/>
      <c r="AW28" s="190"/>
      <c r="AX28" s="96"/>
      <c r="AY28" s="96"/>
      <c r="AZ28" s="96"/>
      <c r="BA28" s="96"/>
      <c r="BB28" s="96"/>
      <c r="BC28" s="96"/>
      <c r="BD28" s="96"/>
      <c r="BE28" s="96"/>
      <c r="BF28" s="96"/>
      <c r="BG28" s="96"/>
      <c r="BH28" s="96"/>
      <c r="BI28" s="96"/>
      <c r="BJ28" s="96"/>
      <c r="BK28" s="97"/>
    </row>
    <row r="29" spans="2:63" ht="14.25" customHeight="1">
      <c r="B29" s="93"/>
      <c r="C29" s="88"/>
      <c r="D29" s="191"/>
      <c r="E29" s="190"/>
      <c r="F29" s="191"/>
      <c r="G29" s="190"/>
      <c r="H29" s="191"/>
      <c r="I29" s="190"/>
      <c r="J29" s="191"/>
      <c r="K29" s="190"/>
      <c r="L29" s="190"/>
      <c r="M29" s="190"/>
      <c r="N29" s="190"/>
      <c r="O29" s="190"/>
      <c r="P29" s="190"/>
      <c r="Q29" s="190"/>
      <c r="R29" s="190"/>
      <c r="S29" s="190"/>
      <c r="T29" s="190"/>
      <c r="U29" s="190"/>
      <c r="V29" s="190"/>
      <c r="W29" s="190"/>
      <c r="X29" s="190"/>
      <c r="Y29" s="190"/>
      <c r="Z29" s="190"/>
      <c r="AA29" s="190"/>
      <c r="AB29" s="190"/>
      <c r="AC29" s="190"/>
      <c r="AD29" s="190"/>
      <c r="AE29" s="190"/>
      <c r="AF29" s="190"/>
      <c r="AG29" s="190"/>
      <c r="AH29" s="190"/>
      <c r="AI29" s="190"/>
      <c r="AJ29" s="190"/>
      <c r="AK29" s="190"/>
      <c r="AL29" s="190"/>
      <c r="AM29" s="190"/>
      <c r="AN29" s="190"/>
      <c r="AO29" s="190"/>
      <c r="AP29" s="190"/>
      <c r="AQ29" s="190"/>
      <c r="AR29" s="190"/>
      <c r="AS29" s="190"/>
      <c r="AT29" s="190"/>
      <c r="AU29" s="190"/>
      <c r="AV29" s="190"/>
      <c r="AW29" s="190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88"/>
      <c r="BK29" s="97"/>
    </row>
    <row r="30" spans="2:63" ht="14.25" customHeight="1">
      <c r="B30" s="95"/>
      <c r="C30" s="96"/>
      <c r="D30" s="189"/>
      <c r="E30" s="190"/>
      <c r="F30" s="189"/>
      <c r="G30" s="190"/>
      <c r="H30" s="189"/>
      <c r="I30" s="190"/>
      <c r="J30" s="189"/>
      <c r="K30" s="190"/>
      <c r="L30" s="189"/>
      <c r="M30" s="190"/>
      <c r="N30" s="189"/>
      <c r="O30" s="190"/>
      <c r="P30" s="189"/>
      <c r="Q30" s="190"/>
      <c r="R30" s="189"/>
      <c r="S30" s="190"/>
      <c r="T30" s="189"/>
      <c r="U30" s="190"/>
      <c r="V30" s="189"/>
      <c r="W30" s="190"/>
      <c r="X30" s="189"/>
      <c r="Y30" s="190"/>
      <c r="Z30" s="189"/>
      <c r="AA30" s="190"/>
      <c r="AB30" s="189"/>
      <c r="AC30" s="190"/>
      <c r="AD30" s="189"/>
      <c r="AE30" s="190"/>
      <c r="AF30" s="189"/>
      <c r="AG30" s="190"/>
      <c r="AH30" s="189"/>
      <c r="AI30" s="190"/>
      <c r="AJ30" s="189"/>
      <c r="AK30" s="190"/>
      <c r="AL30" s="189"/>
      <c r="AM30" s="190"/>
      <c r="AN30" s="189"/>
      <c r="AO30" s="190"/>
      <c r="AP30" s="189"/>
      <c r="AQ30" s="190"/>
      <c r="AR30" s="189"/>
      <c r="AS30" s="190"/>
      <c r="AT30" s="189"/>
      <c r="AU30" s="190"/>
      <c r="AV30" s="189"/>
      <c r="AW30" s="190"/>
      <c r="AX30" s="189"/>
      <c r="AY30" s="190"/>
      <c r="AZ30" s="189"/>
      <c r="BA30" s="190"/>
      <c r="BB30" s="189"/>
      <c r="BC30" s="190"/>
      <c r="BD30" s="189"/>
      <c r="BE30" s="190"/>
      <c r="BF30" s="189"/>
      <c r="BG30" s="190"/>
      <c r="BH30" s="189"/>
      <c r="BI30" s="190"/>
      <c r="BJ30" s="96"/>
      <c r="BK30" s="97"/>
    </row>
    <row r="31" spans="2:63" ht="14.25" customHeight="1">
      <c r="B31" s="204"/>
      <c r="C31" s="190"/>
      <c r="D31" s="190"/>
      <c r="E31" s="190"/>
      <c r="F31" s="190"/>
      <c r="G31" s="190"/>
      <c r="H31" s="189"/>
      <c r="I31" s="190"/>
      <c r="J31" s="189"/>
      <c r="K31" s="190"/>
      <c r="L31" s="206"/>
      <c r="M31" s="190"/>
      <c r="N31" s="190"/>
      <c r="O31" s="190"/>
      <c r="P31" s="190"/>
      <c r="Q31" s="190"/>
      <c r="R31" s="190"/>
      <c r="S31" s="190"/>
      <c r="T31" s="190"/>
      <c r="U31" s="190"/>
      <c r="V31" s="190"/>
      <c r="W31" s="190"/>
      <c r="X31" s="190"/>
      <c r="Y31" s="190"/>
      <c r="Z31" s="190"/>
      <c r="AA31" s="190"/>
      <c r="AB31" s="190"/>
      <c r="AC31" s="190"/>
      <c r="AD31" s="190"/>
      <c r="AE31" s="190"/>
      <c r="AF31" s="190"/>
      <c r="AG31" s="190"/>
      <c r="AH31" s="190"/>
      <c r="AI31" s="190"/>
      <c r="AJ31" s="190"/>
      <c r="AK31" s="190"/>
      <c r="AL31" s="190"/>
      <c r="AM31" s="190"/>
      <c r="AN31" s="190"/>
      <c r="AO31" s="190"/>
      <c r="AP31" s="190"/>
      <c r="AQ31" s="190"/>
      <c r="AR31" s="190"/>
      <c r="AS31" s="190"/>
      <c r="AT31" s="190"/>
      <c r="AU31" s="190"/>
      <c r="AV31" s="190"/>
      <c r="AW31" s="190"/>
      <c r="AX31" s="104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7"/>
    </row>
    <row r="32" spans="2:63" ht="14.25" customHeight="1">
      <c r="B32" s="95"/>
      <c r="C32" s="96"/>
      <c r="D32" s="189"/>
      <c r="E32" s="190"/>
      <c r="F32" s="189"/>
      <c r="G32" s="190"/>
      <c r="H32" s="189"/>
      <c r="I32" s="190"/>
      <c r="J32" s="189"/>
      <c r="K32" s="190"/>
      <c r="L32" s="190"/>
      <c r="M32" s="190"/>
      <c r="N32" s="190"/>
      <c r="O32" s="190"/>
      <c r="P32" s="190"/>
      <c r="Q32" s="190"/>
      <c r="R32" s="190"/>
      <c r="S32" s="190"/>
      <c r="T32" s="190"/>
      <c r="U32" s="190"/>
      <c r="V32" s="190"/>
      <c r="W32" s="190"/>
      <c r="X32" s="190"/>
      <c r="Y32" s="190"/>
      <c r="Z32" s="190"/>
      <c r="AA32" s="190"/>
      <c r="AB32" s="190"/>
      <c r="AC32" s="190"/>
      <c r="AD32" s="190"/>
      <c r="AE32" s="190"/>
      <c r="AF32" s="190"/>
      <c r="AG32" s="190"/>
      <c r="AH32" s="190"/>
      <c r="AI32" s="190"/>
      <c r="AJ32" s="190"/>
      <c r="AK32" s="190"/>
      <c r="AL32" s="190"/>
      <c r="AM32" s="190"/>
      <c r="AN32" s="190"/>
      <c r="AO32" s="190"/>
      <c r="AP32" s="190"/>
      <c r="AQ32" s="190"/>
      <c r="AR32" s="190"/>
      <c r="AS32" s="190"/>
      <c r="AT32" s="190"/>
      <c r="AU32" s="190"/>
      <c r="AV32" s="190"/>
      <c r="AW32" s="190"/>
      <c r="AX32" s="104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7"/>
    </row>
    <row r="33" spans="2:63" ht="14.25" customHeight="1">
      <c r="B33" s="95"/>
      <c r="C33" s="96"/>
      <c r="D33" s="189"/>
      <c r="E33" s="190"/>
      <c r="F33" s="189"/>
      <c r="G33" s="190"/>
      <c r="H33" s="189"/>
      <c r="I33" s="190"/>
      <c r="J33" s="189"/>
      <c r="K33" s="190"/>
      <c r="L33" s="189"/>
      <c r="M33" s="190"/>
      <c r="N33" s="189"/>
      <c r="O33" s="190"/>
      <c r="P33" s="189"/>
      <c r="Q33" s="190"/>
      <c r="R33" s="189"/>
      <c r="S33" s="190"/>
      <c r="T33" s="189"/>
      <c r="U33" s="190"/>
      <c r="V33" s="189"/>
      <c r="W33" s="190"/>
      <c r="X33" s="189"/>
      <c r="Y33" s="190"/>
      <c r="Z33" s="189"/>
      <c r="AA33" s="190"/>
      <c r="AB33" s="189"/>
      <c r="AC33" s="190"/>
      <c r="AD33" s="189"/>
      <c r="AE33" s="190"/>
      <c r="AF33" s="189"/>
      <c r="AG33" s="190"/>
      <c r="AH33" s="189"/>
      <c r="AI33" s="190"/>
      <c r="AJ33" s="189"/>
      <c r="AK33" s="190"/>
      <c r="AL33" s="189"/>
      <c r="AM33" s="190"/>
      <c r="AN33" s="189"/>
      <c r="AO33" s="190"/>
      <c r="AP33" s="189"/>
      <c r="AQ33" s="190"/>
      <c r="AR33" s="189"/>
      <c r="AS33" s="190"/>
      <c r="AT33" s="189"/>
      <c r="AU33" s="190"/>
      <c r="AV33" s="189"/>
      <c r="AW33" s="190"/>
      <c r="AX33" s="189"/>
      <c r="AY33" s="190"/>
      <c r="AZ33" s="189"/>
      <c r="BA33" s="190"/>
      <c r="BB33" s="189"/>
      <c r="BC33" s="190"/>
      <c r="BD33" s="189"/>
      <c r="BE33" s="190"/>
      <c r="BF33" s="189"/>
      <c r="BG33" s="190"/>
      <c r="BH33" s="189"/>
      <c r="BI33" s="190"/>
      <c r="BJ33" s="96"/>
      <c r="BK33" s="97"/>
    </row>
    <row r="34" spans="2:63" ht="14.25" customHeight="1">
      <c r="B34" s="204" t="s">
        <v>13</v>
      </c>
      <c r="C34" s="190"/>
      <c r="D34" s="190"/>
      <c r="E34" s="190"/>
      <c r="F34" s="189"/>
      <c r="G34" s="190"/>
      <c r="H34" s="189"/>
      <c r="I34" s="190"/>
      <c r="J34" s="189"/>
      <c r="K34" s="190"/>
      <c r="L34" s="189"/>
      <c r="M34" s="190"/>
      <c r="N34" s="189"/>
      <c r="O34" s="190"/>
      <c r="P34" s="189"/>
      <c r="Q34" s="190"/>
      <c r="R34" s="189"/>
      <c r="S34" s="190"/>
      <c r="T34" s="189"/>
      <c r="U34" s="190"/>
      <c r="V34" s="189"/>
      <c r="W34" s="190"/>
      <c r="X34" s="189"/>
      <c r="Y34" s="190"/>
      <c r="Z34" s="189"/>
      <c r="AA34" s="190"/>
      <c r="AB34" s="189"/>
      <c r="AC34" s="190"/>
      <c r="AD34" s="189"/>
      <c r="AE34" s="190"/>
      <c r="AF34" s="189"/>
      <c r="AG34" s="190"/>
      <c r="AH34" s="189"/>
      <c r="AI34" s="190"/>
      <c r="AJ34" s="189"/>
      <c r="AK34" s="190"/>
      <c r="AL34" s="189"/>
      <c r="AM34" s="190"/>
      <c r="AN34" s="189"/>
      <c r="AO34" s="190"/>
      <c r="AP34" s="189"/>
      <c r="AQ34" s="190"/>
      <c r="AR34" s="189"/>
      <c r="AS34" s="190"/>
      <c r="AT34" s="189"/>
      <c r="AU34" s="190"/>
      <c r="AV34" s="189"/>
      <c r="AW34" s="190"/>
      <c r="AX34" s="189"/>
      <c r="AY34" s="190"/>
      <c r="AZ34" s="189"/>
      <c r="BA34" s="190"/>
      <c r="BB34" s="189"/>
      <c r="BC34" s="190"/>
      <c r="BD34" s="189"/>
      <c r="BE34" s="190"/>
      <c r="BF34" s="189"/>
      <c r="BG34" s="190"/>
      <c r="BH34" s="189"/>
      <c r="BI34" s="190"/>
      <c r="BJ34" s="96"/>
      <c r="BK34" s="97"/>
    </row>
    <row r="35" spans="2:63" ht="14.25" customHeight="1">
      <c r="B35" s="98"/>
      <c r="C35" s="96"/>
      <c r="D35" s="189"/>
      <c r="E35" s="190"/>
      <c r="F35" s="189"/>
      <c r="G35" s="190"/>
      <c r="H35" s="189"/>
      <c r="I35" s="190"/>
      <c r="J35" s="189"/>
      <c r="K35" s="190"/>
      <c r="L35" s="189"/>
      <c r="M35" s="190"/>
      <c r="N35" s="189"/>
      <c r="O35" s="190"/>
      <c r="P35" s="189"/>
      <c r="Q35" s="190"/>
      <c r="R35" s="189"/>
      <c r="S35" s="190"/>
      <c r="T35" s="189"/>
      <c r="U35" s="190"/>
      <c r="V35" s="189"/>
      <c r="W35" s="190"/>
      <c r="X35" s="189"/>
      <c r="Y35" s="190"/>
      <c r="Z35" s="189"/>
      <c r="AA35" s="190"/>
      <c r="AB35" s="189"/>
      <c r="AC35" s="190"/>
      <c r="AD35" s="189"/>
      <c r="AE35" s="190"/>
      <c r="AF35" s="189"/>
      <c r="AG35" s="190"/>
      <c r="AH35" s="189"/>
      <c r="AI35" s="190"/>
      <c r="AJ35" s="189"/>
      <c r="AK35" s="190"/>
      <c r="AL35" s="189"/>
      <c r="AM35" s="190"/>
      <c r="AN35" s="189"/>
      <c r="AO35" s="190"/>
      <c r="AP35" s="189"/>
      <c r="AQ35" s="190"/>
      <c r="AR35" s="189"/>
      <c r="AS35" s="190"/>
      <c r="AT35" s="189"/>
      <c r="AU35" s="190"/>
      <c r="AV35" s="189"/>
      <c r="AW35" s="190"/>
      <c r="AX35" s="189"/>
      <c r="AY35" s="190"/>
      <c r="AZ35" s="189"/>
      <c r="BA35" s="190"/>
      <c r="BB35" s="189"/>
      <c r="BC35" s="190"/>
      <c r="BD35" s="189"/>
      <c r="BE35" s="190"/>
      <c r="BF35" s="189"/>
      <c r="BG35" s="190"/>
      <c r="BH35" s="189"/>
      <c r="BI35" s="190"/>
      <c r="BJ35" s="96"/>
      <c r="BK35" s="97"/>
    </row>
    <row r="36" spans="2:63" ht="14.25" customHeight="1">
      <c r="B36" s="98"/>
      <c r="C36" s="96"/>
      <c r="D36" s="189"/>
      <c r="E36" s="190"/>
      <c r="F36" s="189"/>
      <c r="G36" s="190"/>
      <c r="H36" s="189"/>
      <c r="I36" s="190"/>
      <c r="J36" s="189"/>
      <c r="K36" s="190"/>
      <c r="L36" s="189"/>
      <c r="M36" s="190"/>
      <c r="N36" s="189"/>
      <c r="O36" s="190"/>
      <c r="P36" s="189"/>
      <c r="Q36" s="190"/>
      <c r="R36" s="189"/>
      <c r="S36" s="190"/>
      <c r="T36" s="189"/>
      <c r="U36" s="190"/>
      <c r="V36" s="189"/>
      <c r="W36" s="190"/>
      <c r="X36" s="189"/>
      <c r="Y36" s="190"/>
      <c r="Z36" s="189"/>
      <c r="AA36" s="190"/>
      <c r="AB36" s="189"/>
      <c r="AC36" s="190"/>
      <c r="AD36" s="189"/>
      <c r="AE36" s="190"/>
      <c r="AF36" s="189"/>
      <c r="AG36" s="190"/>
      <c r="AH36" s="189"/>
      <c r="AI36" s="190"/>
      <c r="AJ36" s="189"/>
      <c r="AK36" s="190"/>
      <c r="AL36" s="189"/>
      <c r="AM36" s="190"/>
      <c r="AN36" s="189"/>
      <c r="AO36" s="190"/>
      <c r="AP36" s="189"/>
      <c r="AQ36" s="190"/>
      <c r="AR36" s="189"/>
      <c r="AS36" s="190"/>
      <c r="AT36" s="189"/>
      <c r="AU36" s="190"/>
      <c r="AV36" s="189"/>
      <c r="AW36" s="190"/>
      <c r="AX36" s="189"/>
      <c r="AY36" s="190"/>
      <c r="AZ36" s="189"/>
      <c r="BA36" s="190"/>
      <c r="BB36" s="189"/>
      <c r="BC36" s="190"/>
      <c r="BD36" s="189"/>
      <c r="BE36" s="190"/>
      <c r="BF36" s="189"/>
      <c r="BG36" s="190"/>
      <c r="BH36" s="189"/>
      <c r="BI36" s="190"/>
      <c r="BJ36" s="96"/>
      <c r="BK36" s="97"/>
    </row>
    <row r="37" spans="2:63">
      <c r="B37" s="203"/>
      <c r="C37" s="189"/>
      <c r="D37" s="189"/>
      <c r="E37" s="190"/>
      <c r="F37" s="189"/>
      <c r="G37" s="190"/>
      <c r="H37" s="189"/>
      <c r="I37" s="190"/>
      <c r="J37" s="189"/>
      <c r="K37" s="190"/>
      <c r="L37" s="189"/>
      <c r="M37" s="190"/>
      <c r="N37" s="189"/>
      <c r="O37" s="190"/>
      <c r="P37" s="189"/>
      <c r="Q37" s="190"/>
      <c r="R37" s="189"/>
      <c r="S37" s="190"/>
      <c r="T37" s="189"/>
      <c r="U37" s="190"/>
      <c r="V37" s="189"/>
      <c r="W37" s="190"/>
      <c r="X37" s="189"/>
      <c r="Y37" s="190"/>
      <c r="Z37" s="189"/>
      <c r="AA37" s="190"/>
      <c r="AB37" s="189"/>
      <c r="AC37" s="190"/>
      <c r="AD37" s="189"/>
      <c r="AE37" s="190"/>
      <c r="AF37" s="189"/>
      <c r="AG37" s="190"/>
      <c r="AH37" s="189"/>
      <c r="AI37" s="190"/>
      <c r="AJ37" s="189"/>
      <c r="AK37" s="190"/>
      <c r="AL37" s="189"/>
      <c r="AM37" s="190"/>
      <c r="AN37" s="189"/>
      <c r="AO37" s="190"/>
      <c r="AP37" s="189"/>
      <c r="AQ37" s="190"/>
      <c r="AR37" s="189"/>
      <c r="AS37" s="190"/>
      <c r="AT37" s="189"/>
      <c r="AU37" s="190"/>
      <c r="AV37" s="189"/>
      <c r="AW37" s="190"/>
      <c r="AX37" s="189"/>
      <c r="AY37" s="190"/>
      <c r="AZ37" s="189"/>
      <c r="BA37" s="190"/>
      <c r="BB37" s="189"/>
      <c r="BC37" s="190"/>
      <c r="BD37" s="189"/>
      <c r="BE37" s="190"/>
      <c r="BF37" s="189"/>
      <c r="BG37" s="190"/>
      <c r="BH37" s="189"/>
      <c r="BI37" s="190"/>
      <c r="BJ37" s="189"/>
      <c r="BK37" s="197"/>
    </row>
    <row r="38" spans="2:63">
      <c r="B38" s="194"/>
      <c r="C38" s="190"/>
      <c r="D38" s="190"/>
      <c r="E38" s="190"/>
      <c r="F38" s="190"/>
      <c r="G38" s="190"/>
      <c r="H38" s="190"/>
      <c r="I38" s="190"/>
      <c r="J38" s="190"/>
      <c r="K38" s="190"/>
      <c r="L38" s="190"/>
      <c r="M38" s="190"/>
      <c r="N38" s="190"/>
      <c r="O38" s="190"/>
      <c r="P38" s="190"/>
      <c r="Q38" s="190"/>
      <c r="R38" s="190"/>
      <c r="S38" s="190"/>
      <c r="T38" s="190"/>
      <c r="U38" s="190"/>
      <c r="V38" s="190"/>
      <c r="W38" s="190"/>
      <c r="X38" s="190"/>
      <c r="Y38" s="190"/>
      <c r="Z38" s="190"/>
      <c r="AA38" s="190"/>
      <c r="AB38" s="190"/>
      <c r="AC38" s="190"/>
      <c r="AD38" s="190"/>
      <c r="AE38" s="190"/>
      <c r="AF38" s="190"/>
      <c r="AG38" s="190"/>
      <c r="AH38" s="190"/>
      <c r="AI38" s="190"/>
      <c r="AJ38" s="190"/>
      <c r="AK38" s="190"/>
      <c r="AL38" s="190"/>
      <c r="AM38" s="190"/>
      <c r="AN38" s="190"/>
      <c r="AO38" s="190"/>
      <c r="AP38" s="190"/>
      <c r="AQ38" s="190"/>
      <c r="AR38" s="190"/>
      <c r="AS38" s="190"/>
      <c r="AT38" s="190"/>
      <c r="AU38" s="190"/>
      <c r="AV38" s="190"/>
      <c r="AW38" s="190"/>
      <c r="AX38" s="190"/>
      <c r="AY38" s="190"/>
      <c r="AZ38" s="190"/>
      <c r="BA38" s="190"/>
      <c r="BB38" s="190"/>
      <c r="BC38" s="190"/>
      <c r="BD38" s="190"/>
      <c r="BE38" s="190"/>
      <c r="BF38" s="190"/>
      <c r="BG38" s="190"/>
      <c r="BH38" s="190"/>
      <c r="BI38" s="190"/>
      <c r="BJ38" s="190"/>
      <c r="BK38" s="190"/>
    </row>
    <row r="39" spans="2:63">
      <c r="B39" s="194"/>
      <c r="C39" s="190"/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0"/>
      <c r="U39" s="190"/>
      <c r="V39" s="190"/>
      <c r="W39" s="190"/>
      <c r="X39" s="190"/>
      <c r="Y39" s="190"/>
      <c r="Z39" s="190"/>
      <c r="AA39" s="190"/>
      <c r="AB39" s="190"/>
      <c r="AC39" s="190"/>
      <c r="AD39" s="190"/>
      <c r="AE39" s="190"/>
      <c r="AF39" s="190"/>
      <c r="AG39" s="190"/>
      <c r="AH39" s="190"/>
      <c r="AI39" s="190"/>
      <c r="AJ39" s="190"/>
      <c r="AK39" s="190"/>
      <c r="AL39" s="190"/>
      <c r="AM39" s="190"/>
      <c r="AN39" s="190"/>
      <c r="AO39" s="190"/>
      <c r="AP39" s="190"/>
      <c r="AQ39" s="190"/>
      <c r="AR39" s="190"/>
      <c r="AS39" s="190"/>
      <c r="AT39" s="190"/>
      <c r="AU39" s="190"/>
      <c r="AV39" s="190"/>
      <c r="AW39" s="190"/>
      <c r="AX39" s="190"/>
      <c r="AY39" s="190"/>
      <c r="AZ39" s="190"/>
      <c r="BA39" s="190"/>
      <c r="BB39" s="190"/>
      <c r="BC39" s="190"/>
      <c r="BD39" s="190"/>
      <c r="BE39" s="190"/>
      <c r="BF39" s="190"/>
      <c r="BG39" s="190"/>
      <c r="BH39" s="190"/>
      <c r="BI39" s="190"/>
      <c r="BJ39" s="190"/>
      <c r="BK39" s="190"/>
    </row>
    <row r="40" spans="2:63">
      <c r="B40" s="194"/>
      <c r="C40" s="190"/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0"/>
      <c r="U40" s="190"/>
      <c r="V40" s="190"/>
      <c r="W40" s="190"/>
      <c r="X40" s="190"/>
      <c r="Y40" s="190"/>
      <c r="Z40" s="190"/>
      <c r="AA40" s="190"/>
      <c r="AB40" s="190"/>
      <c r="AC40" s="190"/>
      <c r="AD40" s="190"/>
      <c r="AE40" s="190"/>
      <c r="AF40" s="190"/>
      <c r="AG40" s="190"/>
      <c r="AH40" s="190"/>
      <c r="AI40" s="190"/>
      <c r="AJ40" s="190"/>
      <c r="AK40" s="190"/>
      <c r="AL40" s="190"/>
      <c r="AM40" s="190"/>
      <c r="AN40" s="190"/>
      <c r="AO40" s="190"/>
      <c r="AP40" s="190"/>
      <c r="AQ40" s="190"/>
      <c r="AR40" s="190"/>
      <c r="AS40" s="190"/>
      <c r="AT40" s="190"/>
      <c r="AU40" s="190"/>
      <c r="AV40" s="190"/>
      <c r="AW40" s="190"/>
      <c r="AX40" s="190"/>
      <c r="AY40" s="190"/>
      <c r="AZ40" s="190"/>
      <c r="BA40" s="190"/>
      <c r="BB40" s="190"/>
      <c r="BC40" s="190"/>
      <c r="BD40" s="190"/>
      <c r="BE40" s="190"/>
      <c r="BF40" s="190"/>
      <c r="BG40" s="190"/>
      <c r="BH40" s="190"/>
      <c r="BI40" s="190"/>
      <c r="BJ40" s="190"/>
      <c r="BK40" s="190"/>
    </row>
    <row r="41" spans="2:63">
      <c r="B41" s="194"/>
      <c r="C41" s="190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0"/>
      <c r="U41" s="190"/>
      <c r="V41" s="190"/>
      <c r="W41" s="190"/>
      <c r="X41" s="190"/>
      <c r="Y41" s="190"/>
      <c r="Z41" s="190"/>
      <c r="AA41" s="190"/>
      <c r="AB41" s="190"/>
      <c r="AC41" s="190"/>
      <c r="AD41" s="190"/>
      <c r="AE41" s="190"/>
      <c r="AF41" s="190"/>
      <c r="AG41" s="190"/>
      <c r="AH41" s="190"/>
      <c r="AI41" s="190"/>
      <c r="AJ41" s="190"/>
      <c r="AK41" s="190"/>
      <c r="AL41" s="190"/>
      <c r="AM41" s="190"/>
      <c r="AN41" s="190"/>
      <c r="AO41" s="190"/>
      <c r="AP41" s="190"/>
      <c r="AQ41" s="190"/>
      <c r="AR41" s="190"/>
      <c r="AS41" s="190"/>
      <c r="AT41" s="190"/>
      <c r="AU41" s="190"/>
      <c r="AV41" s="190"/>
      <c r="AW41" s="190"/>
      <c r="AX41" s="190"/>
      <c r="AY41" s="190"/>
      <c r="AZ41" s="190"/>
      <c r="BA41" s="190"/>
      <c r="BB41" s="190"/>
      <c r="BC41" s="190"/>
      <c r="BD41" s="190"/>
      <c r="BE41" s="190"/>
      <c r="BF41" s="190"/>
      <c r="BG41" s="190"/>
      <c r="BH41" s="190"/>
      <c r="BI41" s="190"/>
      <c r="BJ41" s="190"/>
      <c r="BK41" s="190"/>
    </row>
    <row r="42" spans="2:63" ht="24.75" customHeight="1">
      <c r="B42" s="194"/>
      <c r="C42" s="190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90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J42" s="190"/>
      <c r="AK42" s="190"/>
      <c r="AL42" s="190"/>
      <c r="AM42" s="190"/>
      <c r="AN42" s="190"/>
      <c r="AO42" s="190"/>
      <c r="AP42" s="190"/>
      <c r="AQ42" s="190"/>
      <c r="AR42" s="190"/>
      <c r="AS42" s="190"/>
      <c r="AT42" s="190"/>
      <c r="AU42" s="190"/>
      <c r="AV42" s="190"/>
      <c r="AW42" s="190"/>
      <c r="AX42" s="190"/>
      <c r="AY42" s="190"/>
      <c r="AZ42" s="190"/>
      <c r="BA42" s="190"/>
      <c r="BB42" s="190"/>
      <c r="BC42" s="190"/>
      <c r="BD42" s="190"/>
      <c r="BE42" s="190"/>
      <c r="BF42" s="190"/>
      <c r="BG42" s="190"/>
      <c r="BH42" s="190"/>
      <c r="BI42" s="190"/>
      <c r="BJ42" s="190"/>
      <c r="BK42" s="190"/>
    </row>
    <row r="43" spans="2:63">
      <c r="B43" s="194"/>
      <c r="C43" s="190"/>
      <c r="D43" s="190"/>
      <c r="E43" s="190"/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0"/>
      <c r="U43" s="190"/>
      <c r="V43" s="190"/>
      <c r="W43" s="190"/>
      <c r="X43" s="190"/>
      <c r="Y43" s="190"/>
      <c r="Z43" s="190"/>
      <c r="AA43" s="190"/>
      <c r="AB43" s="190"/>
      <c r="AC43" s="190"/>
      <c r="AD43" s="190"/>
      <c r="AE43" s="190"/>
      <c r="AF43" s="190"/>
      <c r="AG43" s="190"/>
      <c r="AH43" s="190"/>
      <c r="AI43" s="190"/>
      <c r="AJ43" s="190"/>
      <c r="AK43" s="190"/>
      <c r="AL43" s="190"/>
      <c r="AM43" s="190"/>
      <c r="AN43" s="190"/>
      <c r="AO43" s="190"/>
      <c r="AP43" s="190"/>
      <c r="AQ43" s="190"/>
      <c r="AR43" s="190"/>
      <c r="AS43" s="190"/>
      <c r="AT43" s="190"/>
      <c r="AU43" s="190"/>
      <c r="AV43" s="190"/>
      <c r="AW43" s="190"/>
      <c r="AX43" s="190"/>
      <c r="AY43" s="190"/>
      <c r="AZ43" s="190"/>
      <c r="BA43" s="190"/>
      <c r="BB43" s="190"/>
      <c r="BC43" s="190"/>
      <c r="BD43" s="190"/>
      <c r="BE43" s="190"/>
      <c r="BF43" s="190"/>
      <c r="BG43" s="190"/>
      <c r="BH43" s="190"/>
      <c r="BI43" s="190"/>
      <c r="BJ43" s="190"/>
      <c r="BK43" s="190"/>
    </row>
    <row r="44" spans="2:63" ht="30" customHeight="1">
      <c r="B44" s="194"/>
      <c r="C44" s="190"/>
      <c r="D44" s="190"/>
      <c r="E44" s="190"/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190"/>
      <c r="U44" s="190"/>
      <c r="V44" s="190"/>
      <c r="W44" s="190"/>
      <c r="X44" s="190"/>
      <c r="Y44" s="190"/>
      <c r="Z44" s="190"/>
      <c r="AA44" s="190"/>
      <c r="AB44" s="190"/>
      <c r="AC44" s="190"/>
      <c r="AD44" s="190"/>
      <c r="AE44" s="190"/>
      <c r="AF44" s="190"/>
      <c r="AG44" s="190"/>
      <c r="AH44" s="190"/>
      <c r="AI44" s="190"/>
      <c r="AJ44" s="190"/>
      <c r="AK44" s="190"/>
      <c r="AL44" s="190"/>
      <c r="AM44" s="190"/>
      <c r="AN44" s="190"/>
      <c r="AO44" s="190"/>
      <c r="AP44" s="190"/>
      <c r="AQ44" s="190"/>
      <c r="AR44" s="190"/>
      <c r="AS44" s="190"/>
      <c r="AT44" s="190"/>
      <c r="AU44" s="190"/>
      <c r="AV44" s="190"/>
      <c r="AW44" s="190"/>
      <c r="AX44" s="190"/>
      <c r="AY44" s="190"/>
      <c r="AZ44" s="190"/>
      <c r="BA44" s="190"/>
      <c r="BB44" s="190"/>
      <c r="BC44" s="190"/>
      <c r="BD44" s="190"/>
      <c r="BE44" s="190"/>
      <c r="BF44" s="190"/>
      <c r="BG44" s="190"/>
      <c r="BH44" s="190"/>
      <c r="BI44" s="190"/>
      <c r="BJ44" s="190"/>
      <c r="BK44" s="190"/>
    </row>
    <row r="45" spans="2:63" ht="14.25" customHeight="1">
      <c r="B45" s="98"/>
      <c r="C45" s="96"/>
      <c r="D45" s="189"/>
      <c r="E45" s="190"/>
      <c r="F45" s="189"/>
      <c r="G45" s="190"/>
      <c r="H45" s="189"/>
      <c r="I45" s="190"/>
      <c r="J45" s="189"/>
      <c r="K45" s="190"/>
      <c r="L45" s="189"/>
      <c r="M45" s="190"/>
      <c r="N45" s="189"/>
      <c r="O45" s="190"/>
      <c r="P45" s="189"/>
      <c r="Q45" s="190"/>
      <c r="R45" s="189"/>
      <c r="S45" s="190"/>
      <c r="T45" s="189"/>
      <c r="U45" s="190"/>
      <c r="V45" s="189"/>
      <c r="W45" s="190"/>
      <c r="X45" s="189"/>
      <c r="Y45" s="190"/>
      <c r="Z45" s="189"/>
      <c r="AA45" s="190"/>
      <c r="AB45" s="189"/>
      <c r="AC45" s="190"/>
      <c r="AD45" s="189"/>
      <c r="AE45" s="190"/>
      <c r="AF45" s="189"/>
      <c r="AG45" s="190"/>
      <c r="AH45" s="189"/>
      <c r="AI45" s="190"/>
      <c r="AJ45" s="189"/>
      <c r="AK45" s="190"/>
      <c r="AL45" s="189"/>
      <c r="AM45" s="190"/>
      <c r="AN45" s="189"/>
      <c r="AO45" s="190"/>
      <c r="AP45" s="189"/>
      <c r="AQ45" s="190"/>
      <c r="AR45" s="189"/>
      <c r="AS45" s="190"/>
      <c r="AT45" s="189"/>
      <c r="AU45" s="190"/>
      <c r="AV45" s="189"/>
      <c r="AW45" s="190"/>
      <c r="AX45" s="189"/>
      <c r="AY45" s="190"/>
      <c r="AZ45" s="189"/>
      <c r="BA45" s="190"/>
      <c r="BB45" s="189"/>
      <c r="BC45" s="190"/>
      <c r="BD45" s="189"/>
      <c r="BE45" s="190"/>
      <c r="BF45" s="189"/>
      <c r="BG45" s="190"/>
      <c r="BH45" s="189"/>
      <c r="BI45" s="190"/>
      <c r="BJ45" s="96"/>
      <c r="BK45" s="97"/>
    </row>
    <row r="46" spans="2:63" ht="15" customHeight="1">
      <c r="B46" s="207" t="s">
        <v>14</v>
      </c>
      <c r="C46" s="190"/>
      <c r="D46" s="190"/>
      <c r="E46" s="190"/>
      <c r="F46" s="196"/>
      <c r="G46" s="190"/>
      <c r="H46" s="196"/>
      <c r="I46" s="190"/>
      <c r="J46" s="189"/>
      <c r="K46" s="190"/>
      <c r="L46" s="189"/>
      <c r="M46" s="190"/>
      <c r="N46" s="189"/>
      <c r="O46" s="190"/>
      <c r="P46" s="189"/>
      <c r="Q46" s="190"/>
      <c r="R46" s="189"/>
      <c r="S46" s="190"/>
      <c r="T46" s="189"/>
      <c r="U46" s="190"/>
      <c r="V46" s="189"/>
      <c r="W46" s="190"/>
      <c r="X46" s="189"/>
      <c r="Y46" s="190"/>
      <c r="Z46" s="189"/>
      <c r="AA46" s="190"/>
      <c r="AB46" s="189"/>
      <c r="AC46" s="190"/>
      <c r="AD46" s="189"/>
      <c r="AE46" s="190"/>
      <c r="AF46" s="189"/>
      <c r="AG46" s="190"/>
      <c r="AH46" s="198"/>
      <c r="AI46" s="190"/>
      <c r="AJ46" s="189"/>
      <c r="AK46" s="190"/>
      <c r="AL46" s="189"/>
      <c r="AM46" s="190"/>
      <c r="AN46" s="189"/>
      <c r="AO46" s="190"/>
      <c r="AP46" s="189"/>
      <c r="AQ46" s="190"/>
      <c r="AR46" s="189"/>
      <c r="AS46" s="190"/>
      <c r="AT46" s="189"/>
      <c r="AU46" s="190"/>
      <c r="AV46" s="189"/>
      <c r="AW46" s="190"/>
      <c r="AX46" s="189"/>
      <c r="AY46" s="190"/>
      <c r="AZ46" s="189"/>
      <c r="BA46" s="190"/>
      <c r="BB46" s="189"/>
      <c r="BC46" s="190"/>
      <c r="BD46" s="189"/>
      <c r="BE46" s="190"/>
      <c r="BF46" s="189"/>
      <c r="BG46" s="190"/>
      <c r="BH46" s="189"/>
      <c r="BI46" s="190"/>
      <c r="BJ46" s="96"/>
      <c r="BK46" s="97"/>
    </row>
    <row r="47" spans="2:63" ht="15" customHeight="1">
      <c r="B47" s="194"/>
      <c r="C47" s="190"/>
      <c r="D47" s="190"/>
      <c r="E47" s="190"/>
      <c r="F47" s="196"/>
      <c r="G47" s="190"/>
      <c r="H47" s="196"/>
      <c r="I47" s="190"/>
      <c r="J47" s="189"/>
      <c r="K47" s="190"/>
      <c r="L47" s="189"/>
      <c r="M47" s="190"/>
      <c r="N47" s="189"/>
      <c r="O47" s="190"/>
      <c r="P47" s="189"/>
      <c r="Q47" s="190"/>
      <c r="R47" s="189"/>
      <c r="S47" s="190"/>
      <c r="T47" s="189"/>
      <c r="U47" s="190"/>
      <c r="V47" s="189"/>
      <c r="W47" s="190"/>
      <c r="X47" s="189"/>
      <c r="Y47" s="190"/>
      <c r="Z47" s="189"/>
      <c r="AA47" s="190"/>
      <c r="AB47" s="189"/>
      <c r="AC47" s="190"/>
      <c r="AD47" s="189"/>
      <c r="AE47" s="190"/>
      <c r="AF47" s="189"/>
      <c r="AG47" s="190"/>
      <c r="AH47" s="189"/>
      <c r="AI47" s="190"/>
      <c r="AJ47" s="189"/>
      <c r="AK47" s="190"/>
      <c r="AL47" s="189"/>
      <c r="AM47" s="190"/>
      <c r="AN47" s="189"/>
      <c r="AO47" s="190"/>
      <c r="AP47" s="189"/>
      <c r="AQ47" s="190"/>
      <c r="AR47" s="189"/>
      <c r="AS47" s="190"/>
      <c r="AT47" s="189"/>
      <c r="AU47" s="190"/>
      <c r="AV47" s="189"/>
      <c r="AW47" s="190"/>
      <c r="AX47" s="189"/>
      <c r="AY47" s="190"/>
      <c r="AZ47" s="189"/>
      <c r="BA47" s="190"/>
      <c r="BB47" s="189"/>
      <c r="BC47" s="190"/>
      <c r="BD47" s="189"/>
      <c r="BE47" s="190"/>
      <c r="BF47" s="189"/>
      <c r="BG47" s="190"/>
      <c r="BH47" s="189"/>
      <c r="BI47" s="190"/>
      <c r="BJ47" s="96"/>
      <c r="BK47" s="97"/>
    </row>
    <row r="48" spans="2:63" ht="15" customHeight="1">
      <c r="B48" s="194"/>
      <c r="C48" s="190"/>
      <c r="D48" s="190"/>
      <c r="E48" s="190"/>
      <c r="F48" s="196" t="s">
        <v>15</v>
      </c>
      <c r="G48" s="190"/>
      <c r="H48" s="190"/>
      <c r="I48" s="190"/>
      <c r="J48" s="189"/>
      <c r="K48" s="190"/>
      <c r="L48" s="189"/>
      <c r="M48" s="190"/>
      <c r="N48" s="189"/>
      <c r="O48" s="190"/>
      <c r="P48" s="189"/>
      <c r="Q48" s="190"/>
      <c r="R48" s="189"/>
      <c r="S48" s="190"/>
      <c r="T48" s="189"/>
      <c r="U48" s="190"/>
      <c r="V48" s="189"/>
      <c r="W48" s="190"/>
      <c r="X48" s="189"/>
      <c r="Y48" s="190"/>
      <c r="Z48" s="189"/>
      <c r="AA48" s="190"/>
      <c r="AB48" s="189"/>
      <c r="AC48" s="190"/>
      <c r="AD48" s="189"/>
      <c r="AE48" s="190"/>
      <c r="AF48" s="189"/>
      <c r="AG48" s="190"/>
      <c r="AH48" s="189"/>
      <c r="AI48" s="190"/>
      <c r="AJ48" s="189"/>
      <c r="AK48" s="190"/>
      <c r="AL48" s="189"/>
      <c r="AM48" s="190"/>
      <c r="AN48" s="189"/>
      <c r="AO48" s="190"/>
      <c r="AP48" s="189"/>
      <c r="AQ48" s="190"/>
      <c r="AR48" s="189"/>
      <c r="AS48" s="190"/>
      <c r="AT48" s="189"/>
      <c r="AU48" s="190"/>
      <c r="AV48" s="189"/>
      <c r="AW48" s="190"/>
      <c r="AX48" s="189"/>
      <c r="AY48" s="190"/>
      <c r="AZ48" s="189"/>
      <c r="BA48" s="190"/>
      <c r="BB48" s="189"/>
      <c r="BC48" s="190"/>
      <c r="BD48" s="189"/>
      <c r="BE48" s="190"/>
      <c r="BF48" s="189"/>
      <c r="BG48" s="190"/>
      <c r="BH48" s="189"/>
      <c r="BI48" s="190"/>
      <c r="BJ48" s="96"/>
      <c r="BK48" s="97"/>
    </row>
  </sheetData>
  <mergeCells count="655">
    <mergeCell ref="BI5:BJ7"/>
    <mergeCell ref="AX33:AY33"/>
    <mergeCell ref="AQ4:AR4"/>
    <mergeCell ref="AP36:AQ36"/>
    <mergeCell ref="AR36:AS36"/>
    <mergeCell ref="AP37:AQ44"/>
    <mergeCell ref="AM12:AN12"/>
    <mergeCell ref="R46:S46"/>
    <mergeCell ref="T46:U46"/>
    <mergeCell ref="AG8:AH8"/>
    <mergeCell ref="AI8:AJ8"/>
    <mergeCell ref="AF37:AG44"/>
    <mergeCell ref="Z45:AA45"/>
    <mergeCell ref="AQ16:AR20"/>
    <mergeCell ref="BG11:BH11"/>
    <mergeCell ref="BI12:BK12"/>
    <mergeCell ref="AI21:AJ21"/>
    <mergeCell ref="BI4:BJ4"/>
    <mergeCell ref="BA5:BB7"/>
    <mergeCell ref="AK8:AL8"/>
    <mergeCell ref="AH37:AI44"/>
    <mergeCell ref="BC5:BD7"/>
    <mergeCell ref="AB33:AC33"/>
    <mergeCell ref="T36:U36"/>
    <mergeCell ref="BK9:BK10"/>
    <mergeCell ref="AO16:AP20"/>
    <mergeCell ref="L33:M33"/>
    <mergeCell ref="W5:X7"/>
    <mergeCell ref="D37:E44"/>
    <mergeCell ref="N33:O33"/>
    <mergeCell ref="Y5:Z7"/>
    <mergeCell ref="BF24:BG24"/>
    <mergeCell ref="F36:G36"/>
    <mergeCell ref="BK16:BK20"/>
    <mergeCell ref="AW14:AX14"/>
    <mergeCell ref="AB27:AC27"/>
    <mergeCell ref="R35:S35"/>
    <mergeCell ref="C12:D12"/>
    <mergeCell ref="AY14:AZ14"/>
    <mergeCell ref="C16:D20"/>
    <mergeCell ref="AD27:AE27"/>
    <mergeCell ref="AP34:AQ34"/>
    <mergeCell ref="J35:K35"/>
    <mergeCell ref="L35:M35"/>
    <mergeCell ref="BC21:BD21"/>
    <mergeCell ref="AR34:AS34"/>
    <mergeCell ref="BE21:BF21"/>
    <mergeCell ref="AV33:AW33"/>
    <mergeCell ref="C4:D4"/>
    <mergeCell ref="AE12:AF12"/>
    <mergeCell ref="E4:F4"/>
    <mergeCell ref="BF27:BG27"/>
    <mergeCell ref="AN35:AO35"/>
    <mergeCell ref="C5:D7"/>
    <mergeCell ref="F30:G30"/>
    <mergeCell ref="AP35:AQ35"/>
    <mergeCell ref="E5:F7"/>
    <mergeCell ref="AC14:AD14"/>
    <mergeCell ref="AE14:AF14"/>
    <mergeCell ref="J27:K27"/>
    <mergeCell ref="AK21:AL21"/>
    <mergeCell ref="M21:N21"/>
    <mergeCell ref="O21:P21"/>
    <mergeCell ref="AP30:AQ30"/>
    <mergeCell ref="AR30:AS30"/>
    <mergeCell ref="J22:K22"/>
    <mergeCell ref="BC8:BD8"/>
    <mergeCell ref="BE8:BF8"/>
    <mergeCell ref="D29:E29"/>
    <mergeCell ref="D23:E23"/>
    <mergeCell ref="AB24:AC24"/>
    <mergeCell ref="AD24:AE24"/>
    <mergeCell ref="E9:G10"/>
    <mergeCell ref="AB23:AC23"/>
    <mergeCell ref="J48:K48"/>
    <mergeCell ref="L48:M48"/>
    <mergeCell ref="F48:I48"/>
    <mergeCell ref="AF46:AG46"/>
    <mergeCell ref="AJ37:AK44"/>
    <mergeCell ref="AH34:AI34"/>
    <mergeCell ref="AJ34:AK34"/>
    <mergeCell ref="AH36:AI36"/>
    <mergeCell ref="AF36:AG36"/>
    <mergeCell ref="H45:I45"/>
    <mergeCell ref="J30:K30"/>
    <mergeCell ref="F24:G24"/>
    <mergeCell ref="H46:I46"/>
    <mergeCell ref="X47:Y47"/>
    <mergeCell ref="F32:G32"/>
    <mergeCell ref="Z47:AA47"/>
    <mergeCell ref="F26:G26"/>
    <mergeCell ref="AJ24:AK24"/>
    <mergeCell ref="F27:G27"/>
    <mergeCell ref="Z48:AA48"/>
    <mergeCell ref="H27:I27"/>
    <mergeCell ref="L34:M34"/>
    <mergeCell ref="E15:F15"/>
    <mergeCell ref="T27:U27"/>
    <mergeCell ref="D35:E35"/>
    <mergeCell ref="B25:I25"/>
    <mergeCell ref="AF47:AG47"/>
    <mergeCell ref="AN48:AO48"/>
    <mergeCell ref="AP48:AQ48"/>
    <mergeCell ref="AV47:AW47"/>
    <mergeCell ref="BD48:BE48"/>
    <mergeCell ref="AV48:AW48"/>
    <mergeCell ref="R48:S48"/>
    <mergeCell ref="T48:U48"/>
    <mergeCell ref="BD46:BE46"/>
    <mergeCell ref="AL45:AM45"/>
    <mergeCell ref="AL47:AM47"/>
    <mergeCell ref="AN47:AO47"/>
    <mergeCell ref="AL48:AM48"/>
    <mergeCell ref="AL24:AM24"/>
    <mergeCell ref="AR26:AS26"/>
    <mergeCell ref="AT26:AU26"/>
    <mergeCell ref="N34:O34"/>
    <mergeCell ref="Z37:AA44"/>
    <mergeCell ref="R45:S45"/>
    <mergeCell ref="R47:S47"/>
    <mergeCell ref="BK2:BK3"/>
    <mergeCell ref="L31:AW32"/>
    <mergeCell ref="X33:Y33"/>
    <mergeCell ref="P37:Q44"/>
    <mergeCell ref="Z33:AA33"/>
    <mergeCell ref="AK5:AL7"/>
    <mergeCell ref="B28:I28"/>
    <mergeCell ref="B46:E48"/>
    <mergeCell ref="BD24:BE24"/>
    <mergeCell ref="BH48:BI48"/>
    <mergeCell ref="M16:N20"/>
    <mergeCell ref="O12:P12"/>
    <mergeCell ref="O16:P20"/>
    <mergeCell ref="AF35:AG35"/>
    <mergeCell ref="X35:Y35"/>
    <mergeCell ref="L9:AW9"/>
    <mergeCell ref="AE4:AF4"/>
    <mergeCell ref="H26:I26"/>
    <mergeCell ref="W4:X4"/>
    <mergeCell ref="AG4:AH4"/>
    <mergeCell ref="AY12:AZ12"/>
    <mergeCell ref="Y4:Z4"/>
    <mergeCell ref="G21:H21"/>
    <mergeCell ref="BA12:BB12"/>
    <mergeCell ref="G4:H4"/>
    <mergeCell ref="I4:J4"/>
    <mergeCell ref="G5:H7"/>
    <mergeCell ref="L24:M24"/>
    <mergeCell ref="BE4:BF4"/>
    <mergeCell ref="U4:V4"/>
    <mergeCell ref="AQ5:AR7"/>
    <mergeCell ref="BF34:BG34"/>
    <mergeCell ref="AY8:AZ8"/>
    <mergeCell ref="BA8:BB8"/>
    <mergeCell ref="G8:H8"/>
    <mergeCell ref="R24:S24"/>
    <mergeCell ref="AT23:AU23"/>
    <mergeCell ref="AV23:AW23"/>
    <mergeCell ref="V34:W34"/>
    <mergeCell ref="X34:Y34"/>
    <mergeCell ref="V30:W30"/>
    <mergeCell ref="X30:Y30"/>
    <mergeCell ref="AI16:AJ20"/>
    <mergeCell ref="AX24:AY24"/>
    <mergeCell ref="AS5:AT7"/>
    <mergeCell ref="AU5:AV7"/>
    <mergeCell ref="AJ23:AK23"/>
    <mergeCell ref="AM4:AN4"/>
    <mergeCell ref="BA4:BB4"/>
    <mergeCell ref="AA21:AB21"/>
    <mergeCell ref="BC4:BD4"/>
    <mergeCell ref="AC21:AD21"/>
    <mergeCell ref="BD30:BE30"/>
    <mergeCell ref="AS4:AT4"/>
    <mergeCell ref="AU4:AV4"/>
    <mergeCell ref="AK4:AL4"/>
    <mergeCell ref="O5:P7"/>
    <mergeCell ref="Q5:R7"/>
    <mergeCell ref="AO4:AP4"/>
    <mergeCell ref="AE5:AF7"/>
    <mergeCell ref="O4:P4"/>
    <mergeCell ref="Q4:R4"/>
    <mergeCell ref="Z23:AA23"/>
    <mergeCell ref="BD26:BE26"/>
    <mergeCell ref="AV26:AW26"/>
    <mergeCell ref="AX26:AY26"/>
    <mergeCell ref="L28:AW29"/>
    <mergeCell ref="AW16:AX20"/>
    <mergeCell ref="K21:L21"/>
    <mergeCell ref="V27:W27"/>
    <mergeCell ref="AP24:AQ24"/>
    <mergeCell ref="AL26:AM26"/>
    <mergeCell ref="BH47:BI47"/>
    <mergeCell ref="AN26:AO26"/>
    <mergeCell ref="AX48:AY48"/>
    <mergeCell ref="AP26:AQ26"/>
    <mergeCell ref="AL37:AM44"/>
    <mergeCell ref="BD34:BE34"/>
    <mergeCell ref="BB36:BC36"/>
    <mergeCell ref="BD36:BE36"/>
    <mergeCell ref="BF30:BG30"/>
    <mergeCell ref="BH27:BI27"/>
    <mergeCell ref="AR37:AS44"/>
    <mergeCell ref="BB33:BC33"/>
    <mergeCell ref="BD33:BE33"/>
    <mergeCell ref="AZ35:BA35"/>
    <mergeCell ref="BF47:BG47"/>
    <mergeCell ref="BF37:BG44"/>
    <mergeCell ref="BF45:BG45"/>
    <mergeCell ref="AX45:AY45"/>
    <mergeCell ref="BB34:BC34"/>
    <mergeCell ref="BF46:BG46"/>
    <mergeCell ref="BF48:BG48"/>
    <mergeCell ref="AN46:AO46"/>
    <mergeCell ref="AP46:AQ46"/>
    <mergeCell ref="BD45:BE45"/>
    <mergeCell ref="BB47:BC47"/>
    <mergeCell ref="AV35:AW35"/>
    <mergeCell ref="BI8:BJ8"/>
    <mergeCell ref="J45:K45"/>
    <mergeCell ref="L45:M45"/>
    <mergeCell ref="AJ30:AK30"/>
    <mergeCell ref="AA16:AB20"/>
    <mergeCell ref="AR35:AS35"/>
    <mergeCell ref="AG14:AH14"/>
    <mergeCell ref="L27:M27"/>
    <mergeCell ref="AI14:AJ14"/>
    <mergeCell ref="N27:O27"/>
    <mergeCell ref="AA14:AB14"/>
    <mergeCell ref="Q21:R21"/>
    <mergeCell ref="S21:T21"/>
    <mergeCell ref="AF33:AG33"/>
    <mergeCell ref="AH33:AI33"/>
    <mergeCell ref="B13:J13"/>
    <mergeCell ref="AH35:AI35"/>
    <mergeCell ref="BH45:BI45"/>
    <mergeCell ref="AN24:AO24"/>
    <mergeCell ref="AV45:AW45"/>
    <mergeCell ref="F34:G34"/>
    <mergeCell ref="AN33:AO33"/>
    <mergeCell ref="AX47:AY47"/>
    <mergeCell ref="AL23:AM23"/>
    <mergeCell ref="AZ47:BA47"/>
    <mergeCell ref="AN23:AO23"/>
    <mergeCell ref="BI11:BK11"/>
    <mergeCell ref="P33:Q33"/>
    <mergeCell ref="R33:S33"/>
    <mergeCell ref="N35:O35"/>
    <mergeCell ref="T24:U24"/>
    <mergeCell ref="P35:Q35"/>
    <mergeCell ref="BG21:BH21"/>
    <mergeCell ref="BI21:BJ21"/>
    <mergeCell ref="BH37:BI44"/>
    <mergeCell ref="AZ33:BA33"/>
    <mergeCell ref="AD45:AE45"/>
    <mergeCell ref="AF45:AG45"/>
    <mergeCell ref="AI12:AJ12"/>
    <mergeCell ref="Y12:Z12"/>
    <mergeCell ref="AA12:AB12"/>
    <mergeCell ref="Y16:Z20"/>
    <mergeCell ref="AJ36:AK36"/>
    <mergeCell ref="BH35:BI35"/>
    <mergeCell ref="BB35:BC35"/>
    <mergeCell ref="BF26:BG26"/>
    <mergeCell ref="BG8:BH8"/>
    <mergeCell ref="Q8:R8"/>
    <mergeCell ref="S8:T8"/>
    <mergeCell ref="BE12:BF12"/>
    <mergeCell ref="BE16:BF20"/>
    <mergeCell ref="BF23:BG23"/>
    <mergeCell ref="Y14:Z14"/>
    <mergeCell ref="BB30:BC30"/>
    <mergeCell ref="BA21:BB21"/>
    <mergeCell ref="BG12:BH12"/>
    <mergeCell ref="BG16:BH20"/>
    <mergeCell ref="AU8:AV8"/>
    <mergeCell ref="AG16:AH20"/>
    <mergeCell ref="Z24:AA24"/>
    <mergeCell ref="AC12:AD12"/>
    <mergeCell ref="AH23:AI23"/>
    <mergeCell ref="P23:Q23"/>
    <mergeCell ref="L22:P22"/>
    <mergeCell ref="U12:V12"/>
    <mergeCell ref="M12:N12"/>
    <mergeCell ref="W12:X12"/>
    <mergeCell ref="I5:J7"/>
    <mergeCell ref="J46:K46"/>
    <mergeCell ref="L46:M46"/>
    <mergeCell ref="Y8:Z8"/>
    <mergeCell ref="AA8:AB8"/>
    <mergeCell ref="K11:L11"/>
    <mergeCell ref="AV46:AW46"/>
    <mergeCell ref="AX46:AY46"/>
    <mergeCell ref="AW8:AX8"/>
    <mergeCell ref="H29:I29"/>
    <mergeCell ref="Z35:AA35"/>
    <mergeCell ref="H24:I24"/>
    <mergeCell ref="M14:N14"/>
    <mergeCell ref="AO12:AP12"/>
    <mergeCell ref="AQ12:AR12"/>
    <mergeCell ref="AS12:AT12"/>
    <mergeCell ref="AP23:AQ23"/>
    <mergeCell ref="AR23:AS23"/>
    <mergeCell ref="AX34:AY34"/>
    <mergeCell ref="J28:K28"/>
    <mergeCell ref="N30:O30"/>
    <mergeCell ref="P30:Q30"/>
    <mergeCell ref="R23:S23"/>
    <mergeCell ref="H30:I30"/>
    <mergeCell ref="B16:B20"/>
    <mergeCell ref="F35:G35"/>
    <mergeCell ref="BH23:BI23"/>
    <mergeCell ref="AZ26:BA26"/>
    <mergeCell ref="BB26:BC26"/>
    <mergeCell ref="H32:I32"/>
    <mergeCell ref="C11:D11"/>
    <mergeCell ref="J32:K32"/>
    <mergeCell ref="E11:F11"/>
    <mergeCell ref="AR33:AS33"/>
    <mergeCell ref="T23:U23"/>
    <mergeCell ref="AX27:AY27"/>
    <mergeCell ref="AO14:AP14"/>
    <mergeCell ref="G15:H15"/>
    <mergeCell ref="AQ14:AR14"/>
    <mergeCell ref="AF34:AG34"/>
    <mergeCell ref="O14:P14"/>
    <mergeCell ref="E21:F21"/>
    <mergeCell ref="AE21:AF21"/>
    <mergeCell ref="J34:K34"/>
    <mergeCell ref="AM16:AN20"/>
    <mergeCell ref="AZ27:BA27"/>
    <mergeCell ref="BB27:BC27"/>
    <mergeCell ref="BD27:BE27"/>
    <mergeCell ref="C14:D14"/>
    <mergeCell ref="AM5:AN7"/>
    <mergeCell ref="H47:I47"/>
    <mergeCell ref="AD37:AE44"/>
    <mergeCell ref="J47:K47"/>
    <mergeCell ref="AG12:AH12"/>
    <mergeCell ref="R37:S44"/>
    <mergeCell ref="D36:E36"/>
    <mergeCell ref="AV27:AW27"/>
    <mergeCell ref="AR47:AS47"/>
    <mergeCell ref="X36:Y36"/>
    <mergeCell ref="Z36:AA36"/>
    <mergeCell ref="Z30:AA30"/>
    <mergeCell ref="AB30:AC30"/>
    <mergeCell ref="T30:U30"/>
    <mergeCell ref="AD23:AE23"/>
    <mergeCell ref="T47:U47"/>
    <mergeCell ref="AD47:AE47"/>
    <mergeCell ref="T45:U45"/>
    <mergeCell ref="AU21:AV21"/>
    <mergeCell ref="AW21:AX21"/>
    <mergeCell ref="AM21:AN21"/>
    <mergeCell ref="AB34:AC34"/>
    <mergeCell ref="J24:K24"/>
    <mergeCell ref="F37:G44"/>
    <mergeCell ref="AV24:AW24"/>
    <mergeCell ref="AN27:AO27"/>
    <mergeCell ref="BA14:BB14"/>
    <mergeCell ref="AP27:AQ27"/>
    <mergeCell ref="BC14:BD14"/>
    <mergeCell ref="AH27:AI27"/>
    <mergeCell ref="H9:I10"/>
    <mergeCell ref="J9:K10"/>
    <mergeCell ref="Z34:AA34"/>
    <mergeCell ref="AB37:AC44"/>
    <mergeCell ref="AH30:AI30"/>
    <mergeCell ref="G12:H12"/>
    <mergeCell ref="E12:F12"/>
    <mergeCell ref="E16:F20"/>
    <mergeCell ref="B34:E34"/>
    <mergeCell ref="AP33:AQ33"/>
    <mergeCell ref="X37:Y44"/>
    <mergeCell ref="D33:E33"/>
    <mergeCell ref="D32:E32"/>
    <mergeCell ref="L23:M23"/>
    <mergeCell ref="N23:O23"/>
    <mergeCell ref="J37:K44"/>
    <mergeCell ref="L36:M36"/>
    <mergeCell ref="BG4:BH4"/>
    <mergeCell ref="AG21:AH21"/>
    <mergeCell ref="AT33:AU33"/>
    <mergeCell ref="BF36:BG36"/>
    <mergeCell ref="BH46:BI46"/>
    <mergeCell ref="BG5:BH7"/>
    <mergeCell ref="P36:Q36"/>
    <mergeCell ref="R36:S36"/>
    <mergeCell ref="J36:K36"/>
    <mergeCell ref="AT35:AU35"/>
    <mergeCell ref="L30:M30"/>
    <mergeCell ref="AV37:AW44"/>
    <mergeCell ref="AT34:AU34"/>
    <mergeCell ref="AV34:AW34"/>
    <mergeCell ref="X45:Y45"/>
    <mergeCell ref="I8:J8"/>
    <mergeCell ref="AT36:AU36"/>
    <mergeCell ref="AV36:AW36"/>
    <mergeCell ref="AV30:AW30"/>
    <mergeCell ref="AX30:AY30"/>
    <mergeCell ref="V46:W46"/>
    <mergeCell ref="K4:L4"/>
    <mergeCell ref="AN36:AO36"/>
    <mergeCell ref="S4:T4"/>
    <mergeCell ref="BK5:BK7"/>
    <mergeCell ref="S12:T12"/>
    <mergeCell ref="AF24:AG24"/>
    <mergeCell ref="AH24:AI24"/>
    <mergeCell ref="B22:I22"/>
    <mergeCell ref="Q22:AU22"/>
    <mergeCell ref="AU14:AV14"/>
    <mergeCell ref="AM14:AN14"/>
    <mergeCell ref="V48:W48"/>
    <mergeCell ref="Z27:AA27"/>
    <mergeCell ref="P34:Q34"/>
    <mergeCell ref="H34:I34"/>
    <mergeCell ref="R34:S34"/>
    <mergeCell ref="H36:I36"/>
    <mergeCell ref="C8:D8"/>
    <mergeCell ref="X46:Y46"/>
    <mergeCell ref="AX23:AY23"/>
    <mergeCell ref="Z46:AA46"/>
    <mergeCell ref="AZ23:BA23"/>
    <mergeCell ref="AM8:AN8"/>
    <mergeCell ref="AP47:AQ47"/>
    <mergeCell ref="AD48:AE48"/>
    <mergeCell ref="AO8:AP8"/>
    <mergeCell ref="J29:K29"/>
    <mergeCell ref="B5:B7"/>
    <mergeCell ref="R30:S30"/>
    <mergeCell ref="N46:O46"/>
    <mergeCell ref="P46:Q46"/>
    <mergeCell ref="AC8:AD8"/>
    <mergeCell ref="AE8:AF8"/>
    <mergeCell ref="N48:O48"/>
    <mergeCell ref="P48:Q48"/>
    <mergeCell ref="L26:AK26"/>
    <mergeCell ref="B37:B44"/>
    <mergeCell ref="D24:E24"/>
    <mergeCell ref="B31:G31"/>
    <mergeCell ref="H23:I23"/>
    <mergeCell ref="V47:W47"/>
    <mergeCell ref="J23:K23"/>
    <mergeCell ref="D26:E26"/>
    <mergeCell ref="AK16:AL20"/>
    <mergeCell ref="Q12:R12"/>
    <mergeCell ref="I15:J15"/>
    <mergeCell ref="N45:O45"/>
    <mergeCell ref="P45:Q45"/>
    <mergeCell ref="L25:AW25"/>
    <mergeCell ref="D30:E30"/>
    <mergeCell ref="M5:N7"/>
    <mergeCell ref="H2:AX3"/>
    <mergeCell ref="I12:J12"/>
    <mergeCell ref="L15:AW15"/>
    <mergeCell ref="I16:J20"/>
    <mergeCell ref="K12:L12"/>
    <mergeCell ref="X24:Y24"/>
    <mergeCell ref="V45:W45"/>
    <mergeCell ref="G14:H14"/>
    <mergeCell ref="I14:J14"/>
    <mergeCell ref="K14:L14"/>
    <mergeCell ref="AF23:AG23"/>
    <mergeCell ref="L10:AW10"/>
    <mergeCell ref="AS16:AT20"/>
    <mergeCell ref="AU12:AV12"/>
    <mergeCell ref="AU16:AV20"/>
    <mergeCell ref="AW12:AX12"/>
    <mergeCell ref="S5:T7"/>
    <mergeCell ref="H33:I33"/>
    <mergeCell ref="J33:K33"/>
    <mergeCell ref="U5:V7"/>
    <mergeCell ref="AF27:AG27"/>
    <mergeCell ref="X27:Y27"/>
    <mergeCell ref="AS14:AT14"/>
    <mergeCell ref="H35:I35"/>
    <mergeCell ref="BB46:BC46"/>
    <mergeCell ref="AT46:AU46"/>
    <mergeCell ref="AJ35:AK35"/>
    <mergeCell ref="AL35:AM35"/>
    <mergeCell ref="BD37:BE44"/>
    <mergeCell ref="AX37:AY44"/>
    <mergeCell ref="T34:U34"/>
    <mergeCell ref="AZ37:BA44"/>
    <mergeCell ref="BB37:BC44"/>
    <mergeCell ref="AT37:AU44"/>
    <mergeCell ref="AN45:AO45"/>
    <mergeCell ref="AT45:AU45"/>
    <mergeCell ref="AN37:AO44"/>
    <mergeCell ref="AH46:AI46"/>
    <mergeCell ref="C15:D15"/>
    <mergeCell ref="BH36:BI36"/>
    <mergeCell ref="BJ37:BJ44"/>
    <mergeCell ref="C37:C44"/>
    <mergeCell ref="AL30:AM30"/>
    <mergeCell ref="AN30:AO30"/>
    <mergeCell ref="AT30:AU30"/>
    <mergeCell ref="BF35:BG35"/>
    <mergeCell ref="AD33:AE33"/>
    <mergeCell ref="H31:I31"/>
    <mergeCell ref="D27:E27"/>
    <mergeCell ref="J26:K26"/>
    <mergeCell ref="AO21:AP21"/>
    <mergeCell ref="F33:G33"/>
    <mergeCell ref="G16:H20"/>
    <mergeCell ref="BH33:BI33"/>
    <mergeCell ref="BH30:BI30"/>
    <mergeCell ref="BD35:BE35"/>
    <mergeCell ref="AL34:AM34"/>
    <mergeCell ref="AN34:AO34"/>
    <mergeCell ref="AL36:AM36"/>
    <mergeCell ref="I21:J21"/>
    <mergeCell ref="C21:D21"/>
    <mergeCell ref="BC16:BD20"/>
    <mergeCell ref="BK37:BK44"/>
    <mergeCell ref="V24:W24"/>
    <mergeCell ref="AJ48:AK48"/>
    <mergeCell ref="AK14:AL14"/>
    <mergeCell ref="P27:Q27"/>
    <mergeCell ref="R27:S27"/>
    <mergeCell ref="U21:V21"/>
    <mergeCell ref="W21:X21"/>
    <mergeCell ref="AJ33:AK33"/>
    <mergeCell ref="AL33:AM33"/>
    <mergeCell ref="T37:U44"/>
    <mergeCell ref="V36:W36"/>
    <mergeCell ref="V37:W44"/>
    <mergeCell ref="BH34:BI34"/>
    <mergeCell ref="AR48:AS48"/>
    <mergeCell ref="AT48:AU48"/>
    <mergeCell ref="BH24:BI24"/>
    <mergeCell ref="AZ48:BA48"/>
    <mergeCell ref="BH26:BI26"/>
    <mergeCell ref="BB48:BC48"/>
    <mergeCell ref="AF48:AG48"/>
    <mergeCell ref="X48:Y48"/>
    <mergeCell ref="AP45:AQ45"/>
    <mergeCell ref="AR45:AS45"/>
    <mergeCell ref="AA4:AB4"/>
    <mergeCell ref="AB36:AC36"/>
    <mergeCell ref="AC4:AD4"/>
    <mergeCell ref="AD36:AE36"/>
    <mergeCell ref="AD30:AE30"/>
    <mergeCell ref="AF30:AG30"/>
    <mergeCell ref="F47:G47"/>
    <mergeCell ref="F46:G46"/>
    <mergeCell ref="AJ45:AK45"/>
    <mergeCell ref="U8:V8"/>
    <mergeCell ref="W8:X8"/>
    <mergeCell ref="M4:N4"/>
    <mergeCell ref="Q16:R20"/>
    <mergeCell ref="S16:T20"/>
    <mergeCell ref="Q14:R14"/>
    <mergeCell ref="S14:T14"/>
    <mergeCell ref="E14:F14"/>
    <mergeCell ref="N47:O47"/>
    <mergeCell ref="AJ46:AK46"/>
    <mergeCell ref="AI4:AJ4"/>
    <mergeCell ref="AA5:AB7"/>
    <mergeCell ref="H37:I44"/>
    <mergeCell ref="K8:L8"/>
    <mergeCell ref="AC5:AD7"/>
    <mergeCell ref="K5:L7"/>
    <mergeCell ref="AE16:AF20"/>
    <mergeCell ref="AT24:AU24"/>
    <mergeCell ref="AJ47:AK47"/>
    <mergeCell ref="T33:U33"/>
    <mergeCell ref="AB35:AC35"/>
    <mergeCell ref="V35:W35"/>
    <mergeCell ref="T35:U35"/>
    <mergeCell ref="AD35:AE35"/>
    <mergeCell ref="AB47:AC47"/>
    <mergeCell ref="AB46:AC46"/>
    <mergeCell ref="AD46:AE46"/>
    <mergeCell ref="AT47:AU47"/>
    <mergeCell ref="AR24:AS24"/>
    <mergeCell ref="AR46:AS46"/>
    <mergeCell ref="AL46:AM46"/>
    <mergeCell ref="M8:N8"/>
    <mergeCell ref="P47:Q47"/>
    <mergeCell ref="O8:P8"/>
    <mergeCell ref="N36:O36"/>
    <mergeCell ref="BI16:BJ20"/>
    <mergeCell ref="AY16:AZ20"/>
    <mergeCell ref="V33:W33"/>
    <mergeCell ref="AG5:AH7"/>
    <mergeCell ref="BA16:BB20"/>
    <mergeCell ref="AI5:AJ7"/>
    <mergeCell ref="AZ24:BA24"/>
    <mergeCell ref="AR27:AS27"/>
    <mergeCell ref="BE14:BF14"/>
    <mergeCell ref="BB24:BC24"/>
    <mergeCell ref="AT27:AU27"/>
    <mergeCell ref="BG14:BH14"/>
    <mergeCell ref="BI14:BJ14"/>
    <mergeCell ref="AL27:AM27"/>
    <mergeCell ref="AJ27:AK27"/>
    <mergeCell ref="BB23:BC23"/>
    <mergeCell ref="BD23:BE23"/>
    <mergeCell ref="AQ8:AR8"/>
    <mergeCell ref="V23:W23"/>
    <mergeCell ref="X23:Y23"/>
    <mergeCell ref="AK12:AL12"/>
    <mergeCell ref="AC16:AD20"/>
    <mergeCell ref="BE5:BF7"/>
    <mergeCell ref="BC12:BD12"/>
    <mergeCell ref="AH48:AI48"/>
    <mergeCell ref="AS8:AT8"/>
    <mergeCell ref="AB48:AC48"/>
    <mergeCell ref="AH45:AI45"/>
    <mergeCell ref="M11:BF11"/>
    <mergeCell ref="P24:Q24"/>
    <mergeCell ref="U14:V14"/>
    <mergeCell ref="W14:X14"/>
    <mergeCell ref="AH47:AI47"/>
    <mergeCell ref="L37:M44"/>
    <mergeCell ref="N37:O44"/>
    <mergeCell ref="K16:L20"/>
    <mergeCell ref="AD34:AE34"/>
    <mergeCell ref="AQ21:AR21"/>
    <mergeCell ref="AS21:AT21"/>
    <mergeCell ref="BF33:BG33"/>
    <mergeCell ref="AX35:AY35"/>
    <mergeCell ref="AZ34:BA34"/>
    <mergeCell ref="AB45:AC45"/>
    <mergeCell ref="BB45:BC45"/>
    <mergeCell ref="L47:M47"/>
    <mergeCell ref="AZ45:BA45"/>
    <mergeCell ref="BD47:BE47"/>
    <mergeCell ref="AZ46:BA46"/>
    <mergeCell ref="D45:E45"/>
    <mergeCell ref="E8:F8"/>
    <mergeCell ref="AW4:AX4"/>
    <mergeCell ref="AX36:AY36"/>
    <mergeCell ref="AY4:AZ4"/>
    <mergeCell ref="Y21:Z21"/>
    <mergeCell ref="AZ36:BA36"/>
    <mergeCell ref="AZ30:BA30"/>
    <mergeCell ref="F23:G23"/>
    <mergeCell ref="J31:K31"/>
    <mergeCell ref="U16:V20"/>
    <mergeCell ref="W16:X20"/>
    <mergeCell ref="N24:O24"/>
    <mergeCell ref="F45:G45"/>
    <mergeCell ref="J25:K25"/>
    <mergeCell ref="AW5:AX7"/>
    <mergeCell ref="AY5:AZ7"/>
    <mergeCell ref="AO5:AP7"/>
    <mergeCell ref="L13:AW13"/>
    <mergeCell ref="B9:D10"/>
    <mergeCell ref="AY21:AZ21"/>
    <mergeCell ref="F29:G29"/>
    <mergeCell ref="G11:H11"/>
    <mergeCell ref="I11:J11"/>
  </mergeCells>
  <conditionalFormatting sqref="L10:AW10">
    <cfRule type="colorScale" priority="1">
      <colorScale>
        <cfvo type="min"/>
        <cfvo type="max"/>
        <color rgb="FFFF7128"/>
        <color rgb="FFFFEF9C"/>
      </colorScale>
    </cfRule>
  </conditionalFormatting>
  <dataValidations count="1">
    <dataValidation type="list" allowBlank="1" showInputMessage="1" showErrorMessage="1" sqref="B9:D10" xr:uid="{00000000-0002-0000-0000-000000000000}">
      <formula1>$A$9:$A$13</formula1>
    </dataValidation>
  </dataValidations>
  <pageMargins left="0.98425196850393704" right="0.98425196850393704" top="1.0629921259842521" bottom="1.102362204724409" header="0" footer="0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5"/>
  <sheetViews>
    <sheetView view="pageBreakPreview" zoomScaleNormal="100" zoomScaleSheetLayoutView="100" workbookViewId="0">
      <selection sqref="A1:B1"/>
    </sheetView>
  </sheetViews>
  <sheetFormatPr defaultRowHeight="15"/>
  <cols>
    <col min="1" max="1" width="6.69140625" style="107" customWidth="1"/>
    <col min="2" max="2" width="104" style="107" customWidth="1"/>
    <col min="3" max="256" width="9.15234375" style="107" customWidth="1"/>
    <col min="257" max="257" width="131.69140625" style="107" customWidth="1"/>
    <col min="258" max="512" width="9.15234375" style="107" customWidth="1"/>
    <col min="513" max="513" width="131.69140625" style="107" customWidth="1"/>
    <col min="514" max="768" width="9.15234375" style="107" customWidth="1"/>
    <col min="769" max="769" width="131.69140625" style="107" customWidth="1"/>
    <col min="770" max="1024" width="9.15234375" style="107" customWidth="1"/>
    <col min="1025" max="1025" width="131.69140625" style="107" customWidth="1"/>
    <col min="1026" max="1280" width="9.15234375" style="107" customWidth="1"/>
    <col min="1281" max="1281" width="131.69140625" style="107" customWidth="1"/>
    <col min="1282" max="1536" width="9.15234375" style="107" customWidth="1"/>
    <col min="1537" max="1537" width="131.69140625" style="107" customWidth="1"/>
    <col min="1538" max="1792" width="9.15234375" style="107" customWidth="1"/>
    <col min="1793" max="1793" width="131.69140625" style="107" customWidth="1"/>
    <col min="1794" max="2048" width="9.15234375" style="107" customWidth="1"/>
    <col min="2049" max="2049" width="131.69140625" style="107" customWidth="1"/>
    <col min="2050" max="2304" width="9.15234375" style="107" customWidth="1"/>
    <col min="2305" max="2305" width="131.69140625" style="107" customWidth="1"/>
    <col min="2306" max="2560" width="9.15234375" style="107" customWidth="1"/>
    <col min="2561" max="2561" width="131.69140625" style="107" customWidth="1"/>
    <col min="2562" max="2816" width="9.15234375" style="107" customWidth="1"/>
    <col min="2817" max="2817" width="131.69140625" style="107" customWidth="1"/>
    <col min="2818" max="3072" width="9.15234375" style="107" customWidth="1"/>
    <col min="3073" max="3073" width="131.69140625" style="107" customWidth="1"/>
    <col min="3074" max="3328" width="9.15234375" style="107" customWidth="1"/>
    <col min="3329" max="3329" width="131.69140625" style="107" customWidth="1"/>
    <col min="3330" max="3584" width="9.15234375" style="107" customWidth="1"/>
    <col min="3585" max="3585" width="131.69140625" style="107" customWidth="1"/>
    <col min="3586" max="3840" width="9.15234375" style="107" customWidth="1"/>
    <col min="3841" max="3841" width="131.69140625" style="107" customWidth="1"/>
    <col min="3842" max="4096" width="9.15234375" style="107" customWidth="1"/>
    <col min="4097" max="4097" width="131.69140625" style="107" customWidth="1"/>
    <col min="4098" max="4352" width="9.15234375" style="107" customWidth="1"/>
    <col min="4353" max="4353" width="131.69140625" style="107" customWidth="1"/>
    <col min="4354" max="4608" width="9.15234375" style="107" customWidth="1"/>
    <col min="4609" max="4609" width="131.69140625" style="107" customWidth="1"/>
    <col min="4610" max="4864" width="9.15234375" style="107" customWidth="1"/>
    <col min="4865" max="4865" width="131.69140625" style="107" customWidth="1"/>
    <col min="4866" max="5120" width="9.15234375" style="107" customWidth="1"/>
    <col min="5121" max="5121" width="131.69140625" style="107" customWidth="1"/>
    <col min="5122" max="5376" width="9.15234375" style="107" customWidth="1"/>
    <col min="5377" max="5377" width="131.69140625" style="107" customWidth="1"/>
    <col min="5378" max="5632" width="9.15234375" style="107" customWidth="1"/>
    <col min="5633" max="5633" width="131.69140625" style="107" customWidth="1"/>
    <col min="5634" max="5888" width="9.15234375" style="107" customWidth="1"/>
    <col min="5889" max="5889" width="131.69140625" style="107" customWidth="1"/>
    <col min="5890" max="6144" width="9.15234375" style="107" customWidth="1"/>
    <col min="6145" max="6145" width="131.69140625" style="107" customWidth="1"/>
    <col min="6146" max="6400" width="9.15234375" style="107" customWidth="1"/>
    <col min="6401" max="6401" width="131.69140625" style="107" customWidth="1"/>
    <col min="6402" max="6656" width="9.15234375" style="107" customWidth="1"/>
    <col min="6657" max="6657" width="131.69140625" style="107" customWidth="1"/>
    <col min="6658" max="6912" width="9.15234375" style="107" customWidth="1"/>
    <col min="6913" max="6913" width="131.69140625" style="107" customWidth="1"/>
    <col min="6914" max="7168" width="9.15234375" style="107" customWidth="1"/>
    <col min="7169" max="7169" width="131.69140625" style="107" customWidth="1"/>
    <col min="7170" max="7424" width="9.15234375" style="107" customWidth="1"/>
    <col min="7425" max="7425" width="131.69140625" style="107" customWidth="1"/>
    <col min="7426" max="7680" width="9.15234375" style="107" customWidth="1"/>
    <col min="7681" max="7681" width="131.69140625" style="107" customWidth="1"/>
    <col min="7682" max="7936" width="9.15234375" style="107" customWidth="1"/>
    <col min="7937" max="7937" width="131.69140625" style="107" customWidth="1"/>
    <col min="7938" max="8192" width="9.15234375" style="107" customWidth="1"/>
    <col min="8193" max="8193" width="131.69140625" style="107" customWidth="1"/>
    <col min="8194" max="8448" width="9.15234375" style="107" customWidth="1"/>
    <col min="8449" max="8449" width="131.69140625" style="107" customWidth="1"/>
    <col min="8450" max="8704" width="9.15234375" style="107" customWidth="1"/>
    <col min="8705" max="8705" width="131.69140625" style="107" customWidth="1"/>
    <col min="8706" max="8960" width="9.15234375" style="107" customWidth="1"/>
    <col min="8961" max="8961" width="131.69140625" style="107" customWidth="1"/>
    <col min="8962" max="9216" width="9.15234375" style="107" customWidth="1"/>
    <col min="9217" max="9217" width="131.69140625" style="107" customWidth="1"/>
    <col min="9218" max="9472" width="9.15234375" style="107" customWidth="1"/>
    <col min="9473" max="9473" width="131.69140625" style="107" customWidth="1"/>
    <col min="9474" max="9728" width="9.15234375" style="107" customWidth="1"/>
    <col min="9729" max="9729" width="131.69140625" style="107" customWidth="1"/>
    <col min="9730" max="9984" width="9.15234375" style="107" customWidth="1"/>
    <col min="9985" max="9985" width="131.69140625" style="107" customWidth="1"/>
    <col min="9986" max="10240" width="9.15234375" style="107" customWidth="1"/>
    <col min="10241" max="10241" width="131.69140625" style="107" customWidth="1"/>
    <col min="10242" max="10496" width="9.15234375" style="107" customWidth="1"/>
    <col min="10497" max="10497" width="131.69140625" style="107" customWidth="1"/>
    <col min="10498" max="10752" width="9.15234375" style="107" customWidth="1"/>
    <col min="10753" max="10753" width="131.69140625" style="107" customWidth="1"/>
    <col min="10754" max="11008" width="9.15234375" style="107" customWidth="1"/>
    <col min="11009" max="11009" width="131.69140625" style="107" customWidth="1"/>
    <col min="11010" max="11264" width="9.15234375" style="107" customWidth="1"/>
    <col min="11265" max="11265" width="131.69140625" style="107" customWidth="1"/>
    <col min="11266" max="11520" width="9.15234375" style="107" customWidth="1"/>
    <col min="11521" max="11521" width="131.69140625" style="107" customWidth="1"/>
    <col min="11522" max="11776" width="9.15234375" style="107" customWidth="1"/>
    <col min="11777" max="11777" width="131.69140625" style="107" customWidth="1"/>
    <col min="11778" max="12032" width="9.15234375" style="107" customWidth="1"/>
    <col min="12033" max="12033" width="131.69140625" style="107" customWidth="1"/>
    <col min="12034" max="12288" width="9.15234375" style="107" customWidth="1"/>
    <col min="12289" max="12289" width="131.69140625" style="107" customWidth="1"/>
    <col min="12290" max="12544" width="9.15234375" style="107" customWidth="1"/>
    <col min="12545" max="12545" width="131.69140625" style="107" customWidth="1"/>
    <col min="12546" max="12800" width="9.15234375" style="107" customWidth="1"/>
    <col min="12801" max="12801" width="131.69140625" style="107" customWidth="1"/>
    <col min="12802" max="13056" width="9.15234375" style="107" customWidth="1"/>
    <col min="13057" max="13057" width="131.69140625" style="107" customWidth="1"/>
    <col min="13058" max="13312" width="9.15234375" style="107" customWidth="1"/>
    <col min="13313" max="13313" width="131.69140625" style="107" customWidth="1"/>
    <col min="13314" max="13568" width="9.15234375" style="107" customWidth="1"/>
    <col min="13569" max="13569" width="131.69140625" style="107" customWidth="1"/>
    <col min="13570" max="13824" width="9.15234375" style="107" customWidth="1"/>
    <col min="13825" max="13825" width="131.69140625" style="107" customWidth="1"/>
    <col min="13826" max="14080" width="9.15234375" style="107" customWidth="1"/>
    <col min="14081" max="14081" width="131.69140625" style="107" customWidth="1"/>
    <col min="14082" max="14336" width="9.15234375" style="107" customWidth="1"/>
    <col min="14337" max="14337" width="131.69140625" style="107" customWidth="1"/>
    <col min="14338" max="14592" width="9.15234375" style="107" customWidth="1"/>
    <col min="14593" max="14593" width="131.69140625" style="107" customWidth="1"/>
    <col min="14594" max="14848" width="9.15234375" style="107" customWidth="1"/>
    <col min="14849" max="14849" width="131.69140625" style="107" customWidth="1"/>
    <col min="14850" max="15104" width="9.15234375" style="107" customWidth="1"/>
    <col min="15105" max="15105" width="131.69140625" style="107" customWidth="1"/>
    <col min="15106" max="15360" width="9.15234375" style="107" customWidth="1"/>
    <col min="15361" max="15361" width="131.69140625" style="107" customWidth="1"/>
    <col min="15362" max="15616" width="9.15234375" style="107" customWidth="1"/>
    <col min="15617" max="15617" width="131.69140625" style="107" customWidth="1"/>
    <col min="15618" max="15872" width="9.15234375" style="107" customWidth="1"/>
    <col min="15873" max="15873" width="131.69140625" style="107" customWidth="1"/>
    <col min="15874" max="16128" width="9.15234375" style="107" customWidth="1"/>
    <col min="16129" max="16129" width="131.69140625" style="107" customWidth="1"/>
    <col min="16130" max="16384" width="9.15234375" style="107" customWidth="1"/>
  </cols>
  <sheetData>
    <row r="1" spans="1:4" ht="29.25" customHeight="1">
      <c r="A1" s="208" t="s">
        <v>16</v>
      </c>
      <c r="B1" s="209"/>
    </row>
    <row r="2" spans="1:4" ht="42.75" customHeight="1">
      <c r="A2" s="130" t="s">
        <v>17</v>
      </c>
      <c r="B2" s="130" t="s">
        <v>218</v>
      </c>
      <c r="D2"/>
    </row>
    <row r="3" spans="1:4" ht="15" customHeight="1">
      <c r="A3" s="131"/>
      <c r="B3" s="106"/>
      <c r="D3"/>
    </row>
    <row r="4" spans="1:4" s="132" customFormat="1" ht="14.25" customHeight="1">
      <c r="A4" s="130" t="s">
        <v>18</v>
      </c>
      <c r="B4" s="130" t="s">
        <v>219</v>
      </c>
      <c r="D4"/>
    </row>
    <row r="5" spans="1:4" s="132" customFormat="1" ht="14.25" customHeight="1">
      <c r="A5" s="130"/>
      <c r="B5" s="130"/>
      <c r="D5"/>
    </row>
    <row r="6" spans="1:4" s="132" customFormat="1" ht="28.5" customHeight="1">
      <c r="A6" s="133" t="s">
        <v>19</v>
      </c>
      <c r="B6" s="134" t="s">
        <v>220</v>
      </c>
      <c r="D6"/>
    </row>
    <row r="7" spans="1:4" s="132" customFormat="1" ht="14.25" customHeight="1">
      <c r="A7" s="133"/>
      <c r="B7" s="134"/>
      <c r="D7"/>
    </row>
    <row r="8" spans="1:4" s="132" customFormat="1" ht="28.5" customHeight="1">
      <c r="A8" s="133" t="s">
        <v>20</v>
      </c>
      <c r="B8" s="134" t="s">
        <v>221</v>
      </c>
      <c r="D8"/>
    </row>
    <row r="9" spans="1:4" s="132" customFormat="1" ht="14.25" customHeight="1">
      <c r="A9" s="133"/>
      <c r="B9" s="134"/>
      <c r="D9"/>
    </row>
    <row r="10" spans="1:4" s="132" customFormat="1" ht="14.25" customHeight="1">
      <c r="A10" s="133" t="s">
        <v>21</v>
      </c>
      <c r="B10" s="134" t="s">
        <v>222</v>
      </c>
      <c r="D10"/>
    </row>
    <row r="11" spans="1:4" s="132" customFormat="1" ht="14.25" customHeight="1">
      <c r="A11" s="133"/>
      <c r="B11" s="134"/>
      <c r="D11"/>
    </row>
    <row r="12" spans="1:4" s="132" customFormat="1" ht="42.75" customHeight="1">
      <c r="A12" s="133" t="s">
        <v>22</v>
      </c>
      <c r="B12" s="134" t="s">
        <v>223</v>
      </c>
      <c r="D12"/>
    </row>
    <row r="13" spans="1:4" s="132" customFormat="1" ht="14.25" customHeight="1">
      <c r="A13" s="133"/>
      <c r="B13" s="134"/>
      <c r="D13"/>
    </row>
    <row r="14" spans="1:4" s="132" customFormat="1" ht="28.5" customHeight="1">
      <c r="A14" s="133" t="s">
        <v>23</v>
      </c>
      <c r="B14" s="134" t="s">
        <v>224</v>
      </c>
      <c r="D14"/>
    </row>
    <row r="15" spans="1:4" s="132" customFormat="1" ht="14.25" customHeight="1">
      <c r="A15" s="133"/>
      <c r="B15" s="134"/>
      <c r="D15"/>
    </row>
    <row r="16" spans="1:4" s="132" customFormat="1" ht="14.25" customHeight="1">
      <c r="A16" s="133" t="s">
        <v>24</v>
      </c>
      <c r="B16" s="134" t="s">
        <v>225</v>
      </c>
      <c r="D16"/>
    </row>
    <row r="17" spans="1:4" s="132" customFormat="1" ht="14.25" customHeight="1">
      <c r="A17" s="133"/>
      <c r="B17" s="134"/>
      <c r="D17"/>
    </row>
    <row r="18" spans="1:4" s="132" customFormat="1" ht="42.75" customHeight="1">
      <c r="A18" s="133" t="s">
        <v>25</v>
      </c>
      <c r="B18" s="134" t="s">
        <v>226</v>
      </c>
      <c r="D18"/>
    </row>
    <row r="19" spans="1:4" s="132" customFormat="1" ht="14.25" customHeight="1">
      <c r="A19" s="133"/>
      <c r="B19" s="134"/>
      <c r="D19"/>
    </row>
    <row r="20" spans="1:4" s="132" customFormat="1" ht="42.75" customHeight="1">
      <c r="A20" s="133" t="s">
        <v>26</v>
      </c>
      <c r="B20" s="134" t="s">
        <v>227</v>
      </c>
      <c r="D20"/>
    </row>
    <row r="21" spans="1:4" s="132" customFormat="1" ht="14.25" customHeight="1">
      <c r="A21" s="133"/>
      <c r="B21" s="134"/>
      <c r="D21"/>
    </row>
    <row r="22" spans="1:4" s="132" customFormat="1" ht="28.5" customHeight="1">
      <c r="A22" s="133" t="s">
        <v>27</v>
      </c>
      <c r="B22" s="134" t="s">
        <v>228</v>
      </c>
      <c r="D22"/>
    </row>
    <row r="23" spans="1:4" s="132" customFormat="1" ht="14.25" customHeight="1">
      <c r="A23" s="133"/>
      <c r="B23" s="134"/>
      <c r="D23"/>
    </row>
    <row r="24" spans="1:4" s="132" customFormat="1" ht="27.75" customHeight="1">
      <c r="A24" s="133" t="s">
        <v>28</v>
      </c>
      <c r="B24" s="134" t="s">
        <v>229</v>
      </c>
      <c r="D24"/>
    </row>
    <row r="25" spans="1:4" s="132" customFormat="1" ht="14.25" customHeight="1">
      <c r="A25" s="133"/>
      <c r="B25" s="134"/>
      <c r="D25"/>
    </row>
    <row r="26" spans="1:4" s="132" customFormat="1" ht="28.5" customHeight="1">
      <c r="A26" s="133" t="s">
        <v>29</v>
      </c>
      <c r="B26" s="134" t="s">
        <v>230</v>
      </c>
      <c r="D26"/>
    </row>
    <row r="27" spans="1:4" s="132" customFormat="1" ht="14.25" customHeight="1">
      <c r="A27" s="135"/>
    </row>
    <row r="28" spans="1:4" s="132" customFormat="1" ht="14.25" customHeight="1"/>
    <row r="29" spans="1:4" s="132" customFormat="1" ht="14.25" customHeight="1"/>
    <row r="30" spans="1:4" s="132" customFormat="1" ht="14.25" customHeight="1"/>
    <row r="31" spans="1:4" s="132" customFormat="1" ht="14.25" customHeight="1"/>
    <row r="32" spans="1:4" s="132" customFormat="1" ht="14.25" customHeight="1"/>
    <row r="33" s="132" customFormat="1" ht="14.25" customHeight="1"/>
    <row r="34" s="132" customFormat="1" ht="14.25" customHeight="1"/>
    <row r="35" s="132" customFormat="1" ht="14.25" customHeight="1"/>
  </sheetData>
  <mergeCells count="1">
    <mergeCell ref="A1:B1"/>
  </mergeCells>
  <pageMargins left="0.70866141732283472" right="0.70866141732283472" top="0.78740157480314965" bottom="0.78740157480314965" header="0.31496062992125978" footer="0.31496062992125978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1">
    <tabColor theme="5" tint="0.39997558519241921"/>
    <pageSetUpPr fitToPage="1"/>
  </sheetPr>
  <dimension ref="B1:K38"/>
  <sheetViews>
    <sheetView tabSelected="1" view="pageBreakPreview" zoomScaleNormal="100" zoomScaleSheetLayoutView="100" workbookViewId="0"/>
  </sheetViews>
  <sheetFormatPr defaultRowHeight="12.45"/>
  <cols>
    <col min="1" max="1" width="2.3828125" customWidth="1"/>
    <col min="2" max="2" width="4.53515625" customWidth="1"/>
    <col min="3" max="3" width="4.3046875" customWidth="1"/>
    <col min="4" max="4" width="48.15234375" customWidth="1"/>
    <col min="5" max="5" width="5.53515625" customWidth="1"/>
    <col min="6" max="6" width="8.3828125" customWidth="1"/>
    <col min="7" max="7" width="19.3046875" customWidth="1"/>
    <col min="8" max="8" width="12.3046875" customWidth="1"/>
    <col min="9" max="9" width="14.69140625" customWidth="1"/>
    <col min="10" max="10" width="12.84375" customWidth="1"/>
  </cols>
  <sheetData>
    <row r="1" spans="2:11" ht="6" customHeight="1">
      <c r="K1" s="32"/>
    </row>
    <row r="2" spans="2:11" ht="6.75" customHeight="1">
      <c r="B2" s="1"/>
      <c r="C2" s="1"/>
      <c r="D2" s="1"/>
      <c r="E2" s="1"/>
      <c r="F2" s="12"/>
      <c r="G2" s="13"/>
      <c r="H2" s="9"/>
      <c r="I2" s="37"/>
      <c r="J2" s="37"/>
      <c r="K2" s="32"/>
    </row>
    <row r="3" spans="2:11" ht="12.75" customHeight="1">
      <c r="B3" s="81" t="s">
        <v>30</v>
      </c>
      <c r="C3" s="29"/>
      <c r="D3" s="210" t="s">
        <v>31</v>
      </c>
      <c r="E3" s="190"/>
      <c r="F3" s="190"/>
      <c r="G3" s="190"/>
      <c r="H3" s="9"/>
      <c r="I3" s="38"/>
      <c r="J3" s="38"/>
      <c r="K3" s="39"/>
    </row>
    <row r="4" spans="2:11" ht="25.5" customHeight="1">
      <c r="B4" s="81" t="s">
        <v>11</v>
      </c>
      <c r="C4" s="29"/>
      <c r="D4" s="217" t="str">
        <f>Titulka!$L$28</f>
        <v>AL INVEST Břidličná, a.s.
Bruntálská 167,  793 51 Břidličná</v>
      </c>
      <c r="E4" s="190"/>
      <c r="F4" s="31"/>
      <c r="G4" s="76"/>
      <c r="H4" s="9"/>
    </row>
    <row r="5" spans="2:11" ht="38.25" customHeight="1">
      <c r="B5" s="81" t="s">
        <v>32</v>
      </c>
      <c r="C5" s="29"/>
      <c r="D5" s="99" t="str">
        <f>Titulka!$H$2</f>
        <v>ALFAGEN - Technologická příprava vsázky</v>
      </c>
      <c r="E5" s="31"/>
      <c r="F5" s="31"/>
      <c r="G5" s="31"/>
      <c r="H5" s="9"/>
    </row>
    <row r="6" spans="2:11" ht="12.75" customHeight="1">
      <c r="B6" s="81" t="s">
        <v>33</v>
      </c>
      <c r="C6" s="29"/>
      <c r="D6" s="218" t="s">
        <v>34</v>
      </c>
      <c r="E6" s="190"/>
      <c r="F6" s="190"/>
      <c r="G6" s="76"/>
      <c r="H6" s="9"/>
    </row>
    <row r="7" spans="2:11" ht="6.75" customHeight="1">
      <c r="B7" s="59"/>
      <c r="C7" s="2"/>
      <c r="D7" s="16"/>
      <c r="E7" s="1"/>
      <c r="F7" s="1"/>
      <c r="G7" s="12"/>
      <c r="H7" s="9"/>
      <c r="I7" s="32"/>
      <c r="J7" s="32"/>
    </row>
    <row r="8" spans="2:11" ht="9" customHeight="1">
      <c r="B8" s="59"/>
    </row>
    <row r="9" spans="2:11" ht="36" customHeight="1">
      <c r="B9" s="225" t="s">
        <v>35</v>
      </c>
      <c r="C9" s="226"/>
      <c r="D9" s="58" t="s">
        <v>36</v>
      </c>
      <c r="E9" s="58"/>
      <c r="F9" s="60"/>
      <c r="G9" s="66" t="s">
        <v>217</v>
      </c>
      <c r="H9" s="40"/>
    </row>
    <row r="10" spans="2:11">
      <c r="B10" s="213"/>
      <c r="C10" s="214"/>
      <c r="D10" s="11"/>
      <c r="E10" s="5"/>
      <c r="F10" s="61"/>
      <c r="G10" s="6"/>
      <c r="H10" s="9"/>
    </row>
    <row r="11" spans="2:11">
      <c r="B11" s="213" t="s">
        <v>39</v>
      </c>
      <c r="C11" s="214"/>
      <c r="D11" s="222" t="s">
        <v>40</v>
      </c>
      <c r="E11" s="223"/>
      <c r="F11" s="224"/>
      <c r="G11" s="67">
        <f>UZ!$I$38</f>
        <v>0</v>
      </c>
      <c r="H11" s="41"/>
      <c r="I11" s="42"/>
      <c r="J11" s="42"/>
    </row>
    <row r="12" spans="2:11">
      <c r="B12" s="213"/>
      <c r="C12" s="214"/>
      <c r="D12" s="8"/>
      <c r="E12" s="7"/>
      <c r="F12" s="62"/>
      <c r="G12" s="67"/>
      <c r="H12" s="41"/>
      <c r="I12" s="42"/>
      <c r="J12" s="42"/>
    </row>
    <row r="13" spans="2:11">
      <c r="B13" s="213" t="s">
        <v>41</v>
      </c>
      <c r="C13" s="214"/>
      <c r="D13" s="8" t="s">
        <v>42</v>
      </c>
      <c r="E13" s="7"/>
      <c r="F13" s="62"/>
      <c r="G13" s="67">
        <f>KT!$I$55</f>
        <v>0</v>
      </c>
      <c r="H13" s="41"/>
      <c r="I13" s="42"/>
      <c r="J13" s="42"/>
    </row>
    <row r="14" spans="2:11">
      <c r="B14" s="213"/>
      <c r="C14" s="214"/>
      <c r="D14" s="8"/>
      <c r="E14" s="7"/>
      <c r="F14" s="62"/>
      <c r="G14" s="67"/>
      <c r="H14" s="41"/>
      <c r="I14" s="42"/>
      <c r="J14" s="42"/>
    </row>
    <row r="15" spans="2:11">
      <c r="B15" s="213" t="s">
        <v>43</v>
      </c>
      <c r="C15" s="214"/>
      <c r="D15" s="8" t="s">
        <v>44</v>
      </c>
      <c r="E15" s="7"/>
      <c r="F15" s="62"/>
      <c r="G15" s="67">
        <f>SV!I32</f>
        <v>0</v>
      </c>
      <c r="H15" s="41"/>
      <c r="I15" s="42"/>
      <c r="J15" s="42"/>
    </row>
    <row r="16" spans="2:11">
      <c r="B16" s="213"/>
      <c r="C16" s="214"/>
      <c r="D16" s="8"/>
      <c r="E16" s="7"/>
      <c r="F16" s="62"/>
      <c r="G16" s="67"/>
      <c r="H16" s="41"/>
      <c r="I16" s="42"/>
      <c r="J16" s="42"/>
    </row>
    <row r="17" spans="2:10">
      <c r="B17" s="213" t="s">
        <v>45</v>
      </c>
      <c r="C17" s="214"/>
      <c r="D17" s="8" t="s">
        <v>46</v>
      </c>
      <c r="E17" s="7"/>
      <c r="F17" s="62"/>
      <c r="G17" s="67">
        <v>0</v>
      </c>
      <c r="H17" s="41"/>
      <c r="I17" s="42"/>
      <c r="J17" s="42"/>
    </row>
    <row r="18" spans="2:10">
      <c r="B18" s="213"/>
      <c r="C18" s="214"/>
      <c r="D18" s="8"/>
      <c r="E18" s="7"/>
      <c r="F18" s="62"/>
      <c r="G18" s="67"/>
      <c r="H18" s="41"/>
      <c r="I18" s="42"/>
      <c r="J18" s="42"/>
    </row>
    <row r="19" spans="2:10">
      <c r="B19" s="213" t="s">
        <v>47</v>
      </c>
      <c r="C19" s="214"/>
      <c r="D19" s="8" t="s">
        <v>48</v>
      </c>
      <c r="E19" s="7"/>
      <c r="F19" s="62"/>
      <c r="G19" s="67">
        <f>SUM(G11:G15)*D20</f>
        <v>0</v>
      </c>
      <c r="H19" s="41"/>
      <c r="I19" s="42"/>
      <c r="J19" s="42"/>
    </row>
    <row r="20" spans="2:10">
      <c r="B20" s="213"/>
      <c r="C20" s="214"/>
      <c r="D20" s="86">
        <v>1.4999999999999999E-2</v>
      </c>
      <c r="E20" s="7"/>
      <c r="F20" s="62"/>
      <c r="G20" s="67"/>
      <c r="H20" s="41"/>
      <c r="I20" s="42"/>
      <c r="J20" s="42"/>
    </row>
    <row r="21" spans="2:10">
      <c r="B21" s="213" t="s">
        <v>49</v>
      </c>
      <c r="C21" s="214"/>
      <c r="D21" s="44" t="s">
        <v>50</v>
      </c>
      <c r="E21" s="7"/>
      <c r="F21" s="62"/>
      <c r="G21" s="67">
        <f>SUM(G11:G15)*D22</f>
        <v>0</v>
      </c>
      <c r="H21" s="41"/>
      <c r="I21" s="42"/>
      <c r="J21" s="42"/>
    </row>
    <row r="22" spans="2:10">
      <c r="B22" s="213"/>
      <c r="C22" s="214"/>
      <c r="D22" s="77">
        <v>0.01</v>
      </c>
      <c r="E22" s="32"/>
      <c r="F22" s="62"/>
      <c r="G22" s="67"/>
      <c r="H22" s="41"/>
      <c r="I22" s="42"/>
      <c r="J22" s="42"/>
    </row>
    <row r="23" spans="2:10">
      <c r="B23" s="213" t="s">
        <v>51</v>
      </c>
      <c r="C23" s="214"/>
      <c r="D23" s="8" t="s">
        <v>52</v>
      </c>
      <c r="E23" s="7"/>
      <c r="F23" s="62"/>
      <c r="G23" s="67">
        <f>SUM(G11:G15)*D24</f>
        <v>0</v>
      </c>
      <c r="H23" s="41"/>
      <c r="I23" s="42"/>
      <c r="J23" s="42"/>
    </row>
    <row r="24" spans="2:10">
      <c r="B24" s="227"/>
      <c r="C24" s="228"/>
      <c r="D24" s="123">
        <v>0.01</v>
      </c>
      <c r="E24" s="124"/>
      <c r="F24" s="121"/>
      <c r="G24" s="122"/>
      <c r="H24" s="69"/>
    </row>
    <row r="25" spans="2:10" ht="13.5" customHeight="1" thickBot="1">
      <c r="B25" s="211"/>
      <c r="C25" s="212"/>
      <c r="D25" s="78"/>
      <c r="E25" s="21"/>
      <c r="F25" s="65"/>
      <c r="G25" s="70"/>
      <c r="H25" s="69"/>
    </row>
    <row r="26" spans="2:10" ht="6.75" customHeight="1">
      <c r="B26" s="219"/>
      <c r="C26" s="216"/>
      <c r="D26" s="17"/>
      <c r="E26" s="18"/>
      <c r="F26" s="63"/>
      <c r="G26" s="19"/>
      <c r="H26" s="9"/>
    </row>
    <row r="27" spans="2:10">
      <c r="B27" s="213"/>
      <c r="C27" s="214"/>
      <c r="D27" s="45" t="s">
        <v>53</v>
      </c>
      <c r="E27" s="46"/>
      <c r="F27" s="64"/>
      <c r="G27" s="68">
        <f>SUM(G11:G23)</f>
        <v>0</v>
      </c>
      <c r="H27" s="43"/>
    </row>
    <row r="28" spans="2:10" ht="5.25" customHeight="1" thickBot="1">
      <c r="B28" s="221"/>
      <c r="C28" s="212"/>
      <c r="D28" s="28"/>
      <c r="E28" s="28"/>
      <c r="F28" s="35"/>
      <c r="G28" s="28"/>
      <c r="H28" s="43"/>
    </row>
    <row r="29" spans="2:10" ht="4.5" customHeight="1">
      <c r="B29" s="215"/>
      <c r="C29" s="216"/>
      <c r="D29" s="27"/>
      <c r="E29" s="27"/>
      <c r="F29" s="36"/>
      <c r="G29" s="27"/>
    </row>
    <row r="30" spans="2:10">
      <c r="B30" s="213"/>
      <c r="C30" s="214"/>
      <c r="D30" s="17" t="s">
        <v>54</v>
      </c>
      <c r="E30" s="18"/>
      <c r="F30" s="63"/>
      <c r="G30" s="67">
        <f>G27*0.21</f>
        <v>0</v>
      </c>
    </row>
    <row r="31" spans="2:10" ht="5.25" customHeight="1" thickBot="1">
      <c r="B31" s="211"/>
      <c r="C31" s="212"/>
      <c r="D31" s="20"/>
      <c r="E31" s="21"/>
      <c r="F31" s="65"/>
      <c r="G31" s="22"/>
    </row>
    <row r="32" spans="2:10" ht="3.75" customHeight="1">
      <c r="B32" s="219"/>
      <c r="C32" s="216"/>
      <c r="D32" s="17"/>
      <c r="E32" s="18"/>
      <c r="F32" s="63"/>
      <c r="G32" s="19"/>
    </row>
    <row r="33" spans="2:7" ht="13.5" customHeight="1">
      <c r="B33" s="213"/>
      <c r="C33" s="214"/>
      <c r="D33" s="45" t="s">
        <v>55</v>
      </c>
      <c r="E33" s="46"/>
      <c r="F33" s="64"/>
      <c r="G33" s="68">
        <f>SUM(G26:G30)</f>
        <v>0</v>
      </c>
    </row>
    <row r="34" spans="2:7" ht="6.75" customHeight="1" thickBot="1">
      <c r="B34" s="221"/>
      <c r="C34" s="212"/>
      <c r="D34" s="28"/>
      <c r="E34" s="28"/>
      <c r="F34" s="28"/>
      <c r="G34" s="35"/>
    </row>
    <row r="35" spans="2:7">
      <c r="B35" s="31"/>
      <c r="C35" s="31"/>
      <c r="D35" s="32"/>
      <c r="F35" s="33"/>
    </row>
    <row r="36" spans="2:7" ht="36" customHeight="1">
      <c r="B36" s="220"/>
      <c r="C36" s="190"/>
      <c r="D36" s="190"/>
      <c r="E36" s="190"/>
      <c r="F36" s="190"/>
      <c r="G36" s="190"/>
    </row>
    <row r="37" spans="2:7">
      <c r="B37" s="31"/>
      <c r="C37" s="31"/>
      <c r="D37" s="32"/>
      <c r="F37" s="33"/>
    </row>
    <row r="38" spans="2:7">
      <c r="B38" s="31"/>
      <c r="C38" s="31"/>
      <c r="D38" s="32"/>
      <c r="F38" s="33"/>
    </row>
  </sheetData>
  <mergeCells count="31">
    <mergeCell ref="D11:F11"/>
    <mergeCell ref="B9:C9"/>
    <mergeCell ref="B24:C24"/>
    <mergeCell ref="B30:C30"/>
    <mergeCell ref="B15:C15"/>
    <mergeCell ref="B19:C19"/>
    <mergeCell ref="B10:C10"/>
    <mergeCell ref="B16:C16"/>
    <mergeCell ref="B33:C33"/>
    <mergeCell ref="B20:C20"/>
    <mergeCell ref="B32:C32"/>
    <mergeCell ref="B26:C26"/>
    <mergeCell ref="B36:G36"/>
    <mergeCell ref="B34:C34"/>
    <mergeCell ref="B28:C28"/>
    <mergeCell ref="D3:G3"/>
    <mergeCell ref="B25:C25"/>
    <mergeCell ref="B22:C22"/>
    <mergeCell ref="B31:C31"/>
    <mergeCell ref="B27:C27"/>
    <mergeCell ref="B18:C18"/>
    <mergeCell ref="B12:C12"/>
    <mergeCell ref="B21:C21"/>
    <mergeCell ref="B11:C11"/>
    <mergeCell ref="B23:C23"/>
    <mergeCell ref="B14:C14"/>
    <mergeCell ref="B17:C17"/>
    <mergeCell ref="B13:C13"/>
    <mergeCell ref="B29:C29"/>
    <mergeCell ref="D4:E4"/>
    <mergeCell ref="D6:F6"/>
  </mergeCells>
  <pageMargins left="0.98425196850393704" right="0.47244094488188981" top="0.78740157480314965" bottom="0.27559055118110237" header="0.6692913385826772" footer="0.23622047244094491"/>
  <pageSetup paperSize="9" scale="98" orientation="portrait" r:id="rId1"/>
  <headerFooter alignWithMargins="0">
    <oddFooter>&amp;C&amp;"Times New Roman,Obyčejné"&amp;12 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59999389629810485"/>
    <pageSetUpPr fitToPage="1"/>
  </sheetPr>
  <dimension ref="B1:R283"/>
  <sheetViews>
    <sheetView view="pageBreakPreview" zoomScaleNormal="100" zoomScaleSheetLayoutView="100" workbookViewId="0">
      <selection activeCell="C26" sqref="C26"/>
    </sheetView>
  </sheetViews>
  <sheetFormatPr defaultRowHeight="12.45"/>
  <cols>
    <col min="1" max="1" width="2.3828125" customWidth="1"/>
    <col min="2" max="2" width="6.15234375" customWidth="1"/>
    <col min="3" max="3" width="17.3046875" customWidth="1"/>
    <col min="4" max="4" width="46.3828125" customWidth="1"/>
    <col min="5" max="5" width="5.3046875" customWidth="1"/>
    <col min="6" max="6" width="11.84375" style="57" customWidth="1"/>
    <col min="7" max="7" width="12.3046875" customWidth="1"/>
    <col min="8" max="8" width="12.3828125" customWidth="1"/>
    <col min="9" max="9" width="14" customWidth="1"/>
    <col min="10" max="10" width="14.3828125" style="32" customWidth="1"/>
    <col min="11" max="11" width="14.3046875" customWidth="1"/>
  </cols>
  <sheetData>
    <row r="1" spans="2:11" ht="24.75" customHeight="1">
      <c r="B1" s="79" t="s">
        <v>30</v>
      </c>
      <c r="C1" s="88"/>
      <c r="D1" s="76" t="str">
        <f>Rekapitulace!D3</f>
        <v>2025/104</v>
      </c>
      <c r="E1" s="76"/>
      <c r="F1" s="51">
        <v>0</v>
      </c>
      <c r="G1" s="76"/>
      <c r="H1" s="76"/>
      <c r="I1" s="76"/>
    </row>
    <row r="2" spans="2:11" ht="37.5" customHeight="1">
      <c r="B2" s="79" t="s">
        <v>108</v>
      </c>
      <c r="C2" s="88"/>
      <c r="D2" s="217" t="str">
        <f>Rekapitulace!D4</f>
        <v>AL INVEST Břidličná, a.s.
Bruntálská 167,  793 51 Břidličná</v>
      </c>
      <c r="E2" s="190"/>
      <c r="F2" s="51">
        <v>0</v>
      </c>
      <c r="G2" s="76"/>
      <c r="H2" s="76"/>
      <c r="I2" s="76"/>
    </row>
    <row r="3" spans="2:11" ht="37.5" customHeight="1">
      <c r="B3" s="79" t="s">
        <v>109</v>
      </c>
      <c r="C3" s="88"/>
      <c r="D3" s="217" t="str">
        <f>Rekapitulace!D5</f>
        <v>ALFAGEN - Technologická příprava vsázky</v>
      </c>
      <c r="E3" s="190"/>
      <c r="F3" s="51">
        <v>0</v>
      </c>
      <c r="G3" s="76"/>
      <c r="H3" s="76"/>
      <c r="I3" s="76"/>
    </row>
    <row r="4" spans="2:11" ht="12.75" customHeight="1">
      <c r="B4" s="80" t="s">
        <v>110</v>
      </c>
      <c r="C4" s="29"/>
      <c r="D4" s="1" t="s">
        <v>40</v>
      </c>
      <c r="E4" s="1"/>
      <c r="F4" s="51">
        <v>0</v>
      </c>
      <c r="G4" s="1"/>
      <c r="H4" s="1"/>
      <c r="I4" s="1"/>
    </row>
    <row r="5" spans="2:11" ht="12.75" customHeight="1">
      <c r="B5" s="2"/>
      <c r="C5" s="2"/>
      <c r="D5" s="16"/>
      <c r="E5" s="1"/>
      <c r="F5" s="51">
        <v>0</v>
      </c>
      <c r="G5" s="12"/>
      <c r="H5" s="14"/>
      <c r="I5" s="12"/>
    </row>
    <row r="6" spans="2:11" ht="9" customHeight="1">
      <c r="F6" s="50">
        <v>0</v>
      </c>
      <c r="J6" s="180"/>
    </row>
    <row r="7" spans="2:11" ht="36" customHeight="1">
      <c r="B7" s="3" t="s">
        <v>112</v>
      </c>
      <c r="C7" s="139" t="s">
        <v>111</v>
      </c>
      <c r="D7" s="3" t="s">
        <v>133</v>
      </c>
      <c r="E7" s="3" t="s">
        <v>37</v>
      </c>
      <c r="F7" s="48" t="s">
        <v>38</v>
      </c>
      <c r="G7" s="10" t="s">
        <v>57</v>
      </c>
      <c r="H7" s="10" t="s">
        <v>58</v>
      </c>
      <c r="I7" s="4" t="s">
        <v>59</v>
      </c>
      <c r="J7" s="150" t="s">
        <v>233</v>
      </c>
      <c r="K7" s="138" t="s">
        <v>56</v>
      </c>
    </row>
    <row r="8" spans="2:11">
      <c r="B8" s="7"/>
      <c r="C8" s="7"/>
      <c r="D8" s="47" t="s">
        <v>60</v>
      </c>
      <c r="E8" s="7"/>
      <c r="F8" s="52">
        <v>0</v>
      </c>
      <c r="G8" s="7"/>
      <c r="H8" s="7"/>
      <c r="I8" s="7"/>
      <c r="J8" s="181"/>
      <c r="K8" s="7"/>
    </row>
    <row r="9" spans="2:11">
      <c r="B9" s="7" t="s">
        <v>113</v>
      </c>
      <c r="C9" s="7" t="s">
        <v>194</v>
      </c>
      <c r="D9" s="30" t="s">
        <v>61</v>
      </c>
      <c r="E9" s="7" t="s">
        <v>62</v>
      </c>
      <c r="F9" s="49">
        <v>38</v>
      </c>
      <c r="G9" s="15"/>
      <c r="H9" s="15"/>
      <c r="I9" s="87">
        <f t="shared" ref="I9:I21" si="0">F9*(G9+H9)</f>
        <v>0</v>
      </c>
      <c r="J9" s="182" t="s">
        <v>234</v>
      </c>
      <c r="K9" s="148" t="s">
        <v>205</v>
      </c>
    </row>
    <row r="10" spans="2:11" ht="69.45">
      <c r="B10" s="7"/>
      <c r="C10" s="7"/>
      <c r="D10" s="145" t="s">
        <v>206</v>
      </c>
      <c r="E10" s="7"/>
      <c r="F10" s="49"/>
      <c r="G10" s="15"/>
      <c r="H10" s="15"/>
      <c r="I10" s="87"/>
      <c r="J10" s="183"/>
      <c r="K10" s="148"/>
    </row>
    <row r="11" spans="2:11">
      <c r="B11" s="7" t="s">
        <v>114</v>
      </c>
      <c r="C11" s="7" t="s">
        <v>195</v>
      </c>
      <c r="D11" s="30" t="s">
        <v>63</v>
      </c>
      <c r="E11" s="7" t="s">
        <v>62</v>
      </c>
      <c r="F11" s="53">
        <v>110</v>
      </c>
      <c r="G11" s="15"/>
      <c r="H11" s="15"/>
      <c r="I11" s="87">
        <f t="shared" si="0"/>
        <v>0</v>
      </c>
      <c r="J11" s="182" t="s">
        <v>234</v>
      </c>
      <c r="K11" s="148" t="s">
        <v>205</v>
      </c>
    </row>
    <row r="12" spans="2:11" ht="57.9">
      <c r="B12" s="7"/>
      <c r="C12" s="7"/>
      <c r="D12" s="145" t="s">
        <v>207</v>
      </c>
      <c r="E12" s="7"/>
      <c r="F12" s="53"/>
      <c r="G12" s="15"/>
      <c r="H12" s="15"/>
      <c r="I12" s="87"/>
      <c r="J12" s="183"/>
      <c r="K12" s="148"/>
    </row>
    <row r="13" spans="2:11">
      <c r="B13" s="7" t="s">
        <v>115</v>
      </c>
      <c r="C13" s="7" t="s">
        <v>196</v>
      </c>
      <c r="D13" s="30" t="s">
        <v>64</v>
      </c>
      <c r="E13" s="7" t="s">
        <v>65</v>
      </c>
      <c r="F13" s="53">
        <v>6</v>
      </c>
      <c r="G13" s="15"/>
      <c r="H13" s="15"/>
      <c r="I13" s="87">
        <f t="shared" si="0"/>
        <v>0</v>
      </c>
      <c r="J13" s="183" t="s">
        <v>234</v>
      </c>
      <c r="K13" s="148" t="s">
        <v>205</v>
      </c>
    </row>
    <row r="14" spans="2:11" ht="46.3">
      <c r="B14" s="7"/>
      <c r="C14" s="7"/>
      <c r="D14" s="145" t="s">
        <v>208</v>
      </c>
      <c r="E14" s="7"/>
      <c r="F14" s="53"/>
      <c r="G14" s="15"/>
      <c r="H14" s="15"/>
      <c r="I14" s="87"/>
      <c r="J14" s="182"/>
      <c r="K14" s="148"/>
    </row>
    <row r="15" spans="2:11">
      <c r="B15" s="7" t="s">
        <v>147</v>
      </c>
      <c r="C15" s="7" t="s">
        <v>197</v>
      </c>
      <c r="D15" s="30" t="s">
        <v>66</v>
      </c>
      <c r="E15" s="7" t="s">
        <v>65</v>
      </c>
      <c r="F15" s="53">
        <v>19</v>
      </c>
      <c r="G15" s="15"/>
      <c r="H15" s="15"/>
      <c r="I15" s="87">
        <f t="shared" si="0"/>
        <v>0</v>
      </c>
      <c r="J15" s="183" t="s">
        <v>234</v>
      </c>
      <c r="K15" s="148" t="s">
        <v>205</v>
      </c>
    </row>
    <row r="16" spans="2:11" ht="46.3">
      <c r="B16" s="7"/>
      <c r="C16" s="7"/>
      <c r="D16" s="145" t="s">
        <v>209</v>
      </c>
      <c r="E16" s="7"/>
      <c r="F16" s="53"/>
      <c r="G16" s="15"/>
      <c r="H16" s="15"/>
      <c r="I16" s="87"/>
      <c r="J16" s="182"/>
      <c r="K16" s="148"/>
    </row>
    <row r="17" spans="2:18">
      <c r="B17" s="7" t="s">
        <v>148</v>
      </c>
      <c r="C17" s="7" t="s">
        <v>198</v>
      </c>
      <c r="D17" s="30" t="s">
        <v>67</v>
      </c>
      <c r="E17" s="7" t="s">
        <v>65</v>
      </c>
      <c r="F17" s="53">
        <v>17</v>
      </c>
      <c r="G17" s="15"/>
      <c r="H17" s="15"/>
      <c r="I17" s="87">
        <f t="shared" si="0"/>
        <v>0</v>
      </c>
      <c r="J17" s="183" t="s">
        <v>234</v>
      </c>
      <c r="K17" s="148" t="s">
        <v>205</v>
      </c>
    </row>
    <row r="18" spans="2:18" ht="46.3">
      <c r="B18" s="7"/>
      <c r="C18" s="7"/>
      <c r="D18" s="145" t="s">
        <v>210</v>
      </c>
      <c r="E18" s="7"/>
      <c r="F18" s="53"/>
      <c r="G18" s="15"/>
      <c r="H18" s="15"/>
      <c r="I18" s="87"/>
      <c r="J18" s="182"/>
      <c r="K18" s="148"/>
    </row>
    <row r="19" spans="2:18">
      <c r="B19" s="7" t="s">
        <v>149</v>
      </c>
      <c r="C19" s="7" t="s">
        <v>199</v>
      </c>
      <c r="D19" s="30" t="s">
        <v>68</v>
      </c>
      <c r="E19" s="7" t="s">
        <v>65</v>
      </c>
      <c r="F19" s="53">
        <v>17</v>
      </c>
      <c r="G19" s="15"/>
      <c r="H19" s="15"/>
      <c r="I19" s="87">
        <f t="shared" si="0"/>
        <v>0</v>
      </c>
      <c r="J19" s="183" t="s">
        <v>234</v>
      </c>
      <c r="K19" s="148" t="s">
        <v>205</v>
      </c>
    </row>
    <row r="20" spans="2:18" ht="46.3">
      <c r="B20" s="7"/>
      <c r="C20" s="7"/>
      <c r="D20" s="145" t="s">
        <v>211</v>
      </c>
      <c r="E20" s="7"/>
      <c r="F20" s="53"/>
      <c r="G20" s="15"/>
      <c r="H20" s="15"/>
      <c r="I20" s="87"/>
      <c r="J20" s="183"/>
      <c r="K20" s="148"/>
    </row>
    <row r="21" spans="2:18">
      <c r="B21" s="7" t="s">
        <v>150</v>
      </c>
      <c r="C21" s="7" t="s">
        <v>200</v>
      </c>
      <c r="D21" s="30" t="s">
        <v>69</v>
      </c>
      <c r="E21" s="7" t="s">
        <v>65</v>
      </c>
      <c r="F21" s="53">
        <v>42</v>
      </c>
      <c r="G21" s="15"/>
      <c r="H21" s="15"/>
      <c r="I21" s="87">
        <f t="shared" si="0"/>
        <v>0</v>
      </c>
      <c r="J21" s="184" t="s">
        <v>234</v>
      </c>
      <c r="K21" s="148" t="s">
        <v>205</v>
      </c>
    </row>
    <row r="22" spans="2:18" ht="46.3">
      <c r="B22" s="7"/>
      <c r="C22" s="7"/>
      <c r="D22" s="145" t="s">
        <v>212</v>
      </c>
      <c r="E22" s="7"/>
      <c r="F22" s="53"/>
      <c r="G22" s="15"/>
      <c r="H22" s="15"/>
      <c r="I22" s="87"/>
      <c r="J22" s="182"/>
      <c r="K22" s="148"/>
    </row>
    <row r="23" spans="2:18">
      <c r="B23" s="7"/>
      <c r="C23" s="83">
        <v>7</v>
      </c>
      <c r="D23" s="47" t="s">
        <v>70</v>
      </c>
      <c r="E23" s="7"/>
      <c r="F23" s="52">
        <v>0</v>
      </c>
      <c r="G23" s="15"/>
      <c r="H23" s="15"/>
      <c r="I23" s="87"/>
      <c r="J23" s="183"/>
      <c r="K23" s="87"/>
    </row>
    <row r="24" spans="2:18">
      <c r="B24" s="7" t="s">
        <v>116</v>
      </c>
      <c r="C24" s="119" t="s">
        <v>242</v>
      </c>
      <c r="D24" s="30" t="s">
        <v>71</v>
      </c>
      <c r="E24" s="7" t="s">
        <v>62</v>
      </c>
      <c r="F24" s="54">
        <v>107</v>
      </c>
      <c r="G24" s="15"/>
      <c r="H24" s="15"/>
      <c r="I24" s="87">
        <f t="shared" ref="I24:I34" si="1">F24*(G24+H24)</f>
        <v>0</v>
      </c>
      <c r="J24" s="182" t="s">
        <v>235</v>
      </c>
      <c r="K24" s="148" t="s">
        <v>205</v>
      </c>
    </row>
    <row r="25" spans="2:18" ht="69.45">
      <c r="B25" s="7"/>
      <c r="C25" s="119"/>
      <c r="D25" s="145" t="s">
        <v>245</v>
      </c>
      <c r="E25" s="7"/>
      <c r="F25" s="54"/>
      <c r="G25" s="15"/>
      <c r="H25" s="15"/>
      <c r="I25" s="87"/>
      <c r="J25" s="183"/>
      <c r="K25" s="148"/>
      <c r="R25" s="119"/>
    </row>
    <row r="26" spans="2:18">
      <c r="B26" s="7" t="s">
        <v>117</v>
      </c>
      <c r="C26" s="119" t="s">
        <v>241</v>
      </c>
      <c r="D26" s="30" t="s">
        <v>72</v>
      </c>
      <c r="E26" s="7" t="s">
        <v>62</v>
      </c>
      <c r="F26" s="54">
        <v>107</v>
      </c>
      <c r="G26" s="15"/>
      <c r="H26" s="15"/>
      <c r="I26" s="87">
        <f t="shared" si="1"/>
        <v>0</v>
      </c>
      <c r="J26" s="182" t="s">
        <v>235</v>
      </c>
      <c r="K26" s="148" t="s">
        <v>205</v>
      </c>
      <c r="R26" s="119"/>
    </row>
    <row r="27" spans="2:18" ht="59.6" customHeight="1">
      <c r="B27" s="7"/>
      <c r="C27" s="7"/>
      <c r="D27" s="145" t="s">
        <v>243</v>
      </c>
      <c r="E27" s="7"/>
      <c r="F27" s="54"/>
      <c r="G27" s="15"/>
      <c r="H27" s="15"/>
      <c r="I27" s="87"/>
      <c r="J27" s="183"/>
      <c r="K27" s="148"/>
      <c r="R27" s="119"/>
    </row>
    <row r="28" spans="2:18">
      <c r="B28" s="7" t="s">
        <v>118</v>
      </c>
      <c r="C28" s="7" t="s">
        <v>201</v>
      </c>
      <c r="D28" s="30" t="s">
        <v>73</v>
      </c>
      <c r="E28" s="7" t="s">
        <v>74</v>
      </c>
      <c r="F28" s="54">
        <v>4</v>
      </c>
      <c r="G28" s="15"/>
      <c r="H28" s="15"/>
      <c r="I28" s="87">
        <f t="shared" si="1"/>
        <v>0</v>
      </c>
      <c r="J28" s="183" t="s">
        <v>234</v>
      </c>
      <c r="K28" s="148" t="s">
        <v>205</v>
      </c>
      <c r="R28" s="119"/>
    </row>
    <row r="29" spans="2:18" ht="39" customHeight="1">
      <c r="B29" s="7"/>
      <c r="C29" s="7"/>
      <c r="D29" s="145" t="s">
        <v>213</v>
      </c>
      <c r="E29" s="7"/>
      <c r="F29" s="54"/>
      <c r="G29" s="15"/>
      <c r="H29" s="15"/>
      <c r="I29" s="87"/>
      <c r="J29" s="182"/>
      <c r="K29" s="148"/>
      <c r="R29" s="119"/>
    </row>
    <row r="30" spans="2:18" ht="25.5" customHeight="1">
      <c r="B30" s="7" t="s">
        <v>119</v>
      </c>
      <c r="C30" s="7" t="s">
        <v>202</v>
      </c>
      <c r="D30" s="75" t="s">
        <v>75</v>
      </c>
      <c r="E30" s="7" t="s">
        <v>74</v>
      </c>
      <c r="F30" s="54">
        <v>4</v>
      </c>
      <c r="G30" s="15"/>
      <c r="H30" s="15"/>
      <c r="I30" s="87">
        <f t="shared" si="1"/>
        <v>0</v>
      </c>
      <c r="J30" s="183" t="s">
        <v>234</v>
      </c>
      <c r="K30" s="148" t="s">
        <v>205</v>
      </c>
      <c r="R30" s="119"/>
    </row>
    <row r="31" spans="2:18" ht="48.75" customHeight="1">
      <c r="B31" s="7"/>
      <c r="C31" s="7"/>
      <c r="D31" s="145" t="s">
        <v>214</v>
      </c>
      <c r="E31" s="7"/>
      <c r="F31" s="54"/>
      <c r="G31" s="15"/>
      <c r="H31" s="15"/>
      <c r="I31" s="87"/>
      <c r="J31" s="181"/>
      <c r="K31" s="148"/>
    </row>
    <row r="32" spans="2:18">
      <c r="B32" s="7" t="s">
        <v>120</v>
      </c>
      <c r="C32" s="7" t="s">
        <v>203</v>
      </c>
      <c r="D32" s="30" t="s">
        <v>76</v>
      </c>
      <c r="E32" s="7" t="s">
        <v>74</v>
      </c>
      <c r="F32" s="54">
        <v>6</v>
      </c>
      <c r="G32" s="15"/>
      <c r="H32" s="15"/>
      <c r="I32" s="87">
        <f t="shared" si="1"/>
        <v>0</v>
      </c>
      <c r="J32" s="182" t="s">
        <v>234</v>
      </c>
      <c r="K32" s="148" t="s">
        <v>205</v>
      </c>
    </row>
    <row r="33" spans="2:11" ht="46.3">
      <c r="B33" s="7"/>
      <c r="C33" s="7"/>
      <c r="D33" s="145" t="s">
        <v>215</v>
      </c>
      <c r="E33" s="7"/>
      <c r="F33" s="54"/>
      <c r="G33" s="15"/>
      <c r="H33" s="15"/>
      <c r="I33" s="87"/>
      <c r="J33" s="183"/>
      <c r="K33" s="148"/>
    </row>
    <row r="34" spans="2:11">
      <c r="B34" s="7" t="s">
        <v>121</v>
      </c>
      <c r="C34" s="7" t="s">
        <v>204</v>
      </c>
      <c r="D34" s="30" t="s">
        <v>77</v>
      </c>
      <c r="E34" s="7" t="s">
        <v>74</v>
      </c>
      <c r="F34" s="54">
        <v>8</v>
      </c>
      <c r="G34" s="15"/>
      <c r="H34" s="15"/>
      <c r="I34" s="87">
        <f t="shared" si="1"/>
        <v>0</v>
      </c>
      <c r="J34" s="182" t="s">
        <v>234</v>
      </c>
      <c r="K34" s="148" t="s">
        <v>205</v>
      </c>
    </row>
    <row r="35" spans="2:11" ht="57.9">
      <c r="B35" s="140"/>
      <c r="C35" s="137"/>
      <c r="D35" s="145" t="s">
        <v>216</v>
      </c>
      <c r="E35" s="137"/>
      <c r="F35" s="141"/>
      <c r="G35" s="142"/>
      <c r="H35" s="142"/>
      <c r="I35" s="147"/>
      <c r="J35" s="183"/>
      <c r="K35" s="149"/>
    </row>
    <row r="36" spans="2:11" ht="12.75" customHeight="1" thickBot="1">
      <c r="B36" s="140"/>
      <c r="C36" s="174"/>
      <c r="D36" s="175"/>
      <c r="E36" s="176"/>
      <c r="F36" s="177">
        <v>0</v>
      </c>
      <c r="G36" s="178"/>
      <c r="H36" s="178"/>
      <c r="I36" s="179"/>
      <c r="J36" s="183"/>
      <c r="K36" s="179"/>
    </row>
    <row r="37" spans="2:11" ht="6" customHeight="1">
      <c r="B37" s="156"/>
      <c r="C37" s="151"/>
      <c r="D37" s="157"/>
      <c r="E37" s="158"/>
      <c r="F37" s="173">
        <v>0</v>
      </c>
      <c r="G37" s="159"/>
      <c r="H37" s="159"/>
      <c r="I37" s="160"/>
      <c r="J37" s="185"/>
      <c r="K37" s="161"/>
    </row>
    <row r="38" spans="2:11" ht="15.75" customHeight="1">
      <c r="B38" s="162"/>
      <c r="C38" s="7"/>
      <c r="D38" s="25" t="s">
        <v>78</v>
      </c>
      <c r="E38" s="23"/>
      <c r="F38" s="55">
        <v>0</v>
      </c>
      <c r="G38" s="24"/>
      <c r="H38" s="24"/>
      <c r="I38" s="26">
        <f>SUM(I8:I34)</f>
        <v>0</v>
      </c>
      <c r="J38" s="184"/>
      <c r="K38" s="163"/>
    </row>
    <row r="39" spans="2:11" ht="6" customHeight="1" thickBot="1">
      <c r="B39" s="164"/>
      <c r="C39" s="28"/>
      <c r="D39" s="28"/>
      <c r="E39" s="28"/>
      <c r="F39" s="56" t="s">
        <v>79</v>
      </c>
      <c r="G39" s="28"/>
      <c r="H39" s="28"/>
      <c r="I39" s="28"/>
      <c r="J39" s="188"/>
      <c r="K39" s="165"/>
    </row>
    <row r="40" spans="2:11" ht="15.75" customHeight="1">
      <c r="B40" s="27"/>
      <c r="C40" s="27"/>
      <c r="D40" s="27"/>
      <c r="E40" s="27"/>
      <c r="F40" s="129"/>
      <c r="G40" s="27"/>
      <c r="H40" s="27"/>
      <c r="I40" s="27"/>
      <c r="J40" s="183"/>
      <c r="K40" s="27"/>
    </row>
    <row r="41" spans="2:11">
      <c r="J41" s="183"/>
    </row>
    <row r="42" spans="2:11">
      <c r="J42" s="183"/>
    </row>
    <row r="43" spans="2:11">
      <c r="J43" s="183"/>
    </row>
    <row r="44" spans="2:11">
      <c r="J44" s="183"/>
    </row>
    <row r="45" spans="2:11">
      <c r="J45" s="186"/>
    </row>
    <row r="46" spans="2:11">
      <c r="J46" s="183"/>
    </row>
    <row r="47" spans="2:11">
      <c r="J47" s="183"/>
    </row>
    <row r="48" spans="2:11">
      <c r="J48" s="183"/>
    </row>
    <row r="49" spans="10:10">
      <c r="J49" s="183"/>
    </row>
    <row r="50" spans="10:10">
      <c r="J50" s="183"/>
    </row>
    <row r="51" spans="10:10">
      <c r="J51" s="183"/>
    </row>
    <row r="52" spans="10:10">
      <c r="J52" s="183"/>
    </row>
    <row r="53" spans="10:10">
      <c r="J53" s="183"/>
    </row>
    <row r="54" spans="10:10">
      <c r="J54" s="183"/>
    </row>
    <row r="55" spans="10:10">
      <c r="J55" s="183"/>
    </row>
    <row r="56" spans="10:10">
      <c r="J56" s="183"/>
    </row>
    <row r="57" spans="10:10">
      <c r="J57" s="183"/>
    </row>
    <row r="58" spans="10:10">
      <c r="J58" s="183"/>
    </row>
    <row r="59" spans="10:10">
      <c r="J59" s="183"/>
    </row>
    <row r="60" spans="10:10">
      <c r="J60" s="183"/>
    </row>
    <row r="61" spans="10:10">
      <c r="J61" s="183"/>
    </row>
    <row r="62" spans="10:10">
      <c r="J62" s="183"/>
    </row>
    <row r="63" spans="10:10">
      <c r="J63" s="183"/>
    </row>
    <row r="64" spans="10:10">
      <c r="J64" s="186"/>
    </row>
    <row r="65" spans="10:10">
      <c r="J65" s="183"/>
    </row>
    <row r="66" spans="10:10">
      <c r="J66" s="183"/>
    </row>
    <row r="67" spans="10:10">
      <c r="J67" s="183"/>
    </row>
    <row r="68" spans="10:10">
      <c r="J68" s="183"/>
    </row>
    <row r="69" spans="10:10">
      <c r="J69" s="183"/>
    </row>
    <row r="70" spans="10:10">
      <c r="J70" s="183"/>
    </row>
    <row r="71" spans="10:10">
      <c r="J71" s="183"/>
    </row>
    <row r="72" spans="10:10">
      <c r="J72" s="183"/>
    </row>
    <row r="73" spans="10:10">
      <c r="J73" s="183"/>
    </row>
    <row r="74" spans="10:10">
      <c r="J74" s="183"/>
    </row>
    <row r="75" spans="10:10">
      <c r="J75" s="183"/>
    </row>
    <row r="76" spans="10:10">
      <c r="J76" s="183"/>
    </row>
    <row r="77" spans="10:10">
      <c r="J77" s="183"/>
    </row>
    <row r="78" spans="10:10">
      <c r="J78" s="183"/>
    </row>
    <row r="79" spans="10:10">
      <c r="J79" s="183"/>
    </row>
    <row r="80" spans="10:10">
      <c r="J80" s="183"/>
    </row>
    <row r="81" spans="10:10">
      <c r="J81" s="186"/>
    </row>
    <row r="82" spans="10:10">
      <c r="J82" s="183"/>
    </row>
    <row r="83" spans="10:10">
      <c r="J83" s="183"/>
    </row>
    <row r="84" spans="10:10">
      <c r="J84" s="183"/>
    </row>
    <row r="85" spans="10:10">
      <c r="J85" s="183"/>
    </row>
    <row r="86" spans="10:10">
      <c r="J86" s="183"/>
    </row>
    <row r="87" spans="10:10">
      <c r="J87" s="183"/>
    </row>
    <row r="88" spans="10:10">
      <c r="J88" s="183"/>
    </row>
    <row r="89" spans="10:10">
      <c r="J89" s="183"/>
    </row>
    <row r="90" spans="10:10">
      <c r="J90" s="183"/>
    </row>
    <row r="91" spans="10:10">
      <c r="J91" s="183"/>
    </row>
    <row r="92" spans="10:10">
      <c r="J92" s="183"/>
    </row>
    <row r="93" spans="10:10">
      <c r="J93" s="183"/>
    </row>
    <row r="94" spans="10:10">
      <c r="J94" s="183"/>
    </row>
    <row r="95" spans="10:10">
      <c r="J95" s="183"/>
    </row>
    <row r="96" spans="10:10">
      <c r="J96" s="183"/>
    </row>
    <row r="97" spans="10:10">
      <c r="J97" s="183"/>
    </row>
    <row r="98" spans="10:10">
      <c r="J98" s="183"/>
    </row>
    <row r="99" spans="10:10">
      <c r="J99" s="183"/>
    </row>
    <row r="100" spans="10:10">
      <c r="J100" s="183"/>
    </row>
    <row r="101" spans="10:10">
      <c r="J101" s="183"/>
    </row>
    <row r="102" spans="10:10">
      <c r="J102" s="183"/>
    </row>
    <row r="103" spans="10:10">
      <c r="J103" s="183"/>
    </row>
    <row r="104" spans="10:10">
      <c r="J104" s="183"/>
    </row>
    <row r="105" spans="10:10">
      <c r="J105" s="183"/>
    </row>
    <row r="106" spans="10:10">
      <c r="J106" s="183"/>
    </row>
    <row r="107" spans="10:10">
      <c r="J107" s="183"/>
    </row>
    <row r="108" spans="10:10">
      <c r="J108" s="183"/>
    </row>
    <row r="109" spans="10:10">
      <c r="J109" s="183"/>
    </row>
    <row r="110" spans="10:10">
      <c r="J110" s="183"/>
    </row>
    <row r="111" spans="10:10">
      <c r="J111" s="183"/>
    </row>
    <row r="112" spans="10:10">
      <c r="J112" s="183"/>
    </row>
    <row r="113" spans="10:10">
      <c r="J113" s="183"/>
    </row>
    <row r="114" spans="10:10">
      <c r="J114" s="183"/>
    </row>
    <row r="115" spans="10:10">
      <c r="J115" s="183"/>
    </row>
    <row r="116" spans="10:10">
      <c r="J116" s="183"/>
    </row>
    <row r="117" spans="10:10">
      <c r="J117" s="183"/>
    </row>
    <row r="118" spans="10:10">
      <c r="J118" s="183"/>
    </row>
    <row r="119" spans="10:10">
      <c r="J119" s="183"/>
    </row>
    <row r="120" spans="10:10">
      <c r="J120" s="183"/>
    </row>
    <row r="121" spans="10:10">
      <c r="J121" s="183"/>
    </row>
    <row r="122" spans="10:10">
      <c r="J122" s="183"/>
    </row>
    <row r="123" spans="10:10">
      <c r="J123" s="183"/>
    </row>
    <row r="124" spans="10:10">
      <c r="J124" s="183"/>
    </row>
    <row r="125" spans="10:10">
      <c r="J125" s="183"/>
    </row>
    <row r="126" spans="10:10">
      <c r="J126" s="183"/>
    </row>
    <row r="127" spans="10:10">
      <c r="J127" s="183"/>
    </row>
    <row r="128" spans="10:10">
      <c r="J128" s="183"/>
    </row>
    <row r="129" spans="10:10">
      <c r="J129" s="183"/>
    </row>
    <row r="130" spans="10:10">
      <c r="J130" s="183"/>
    </row>
    <row r="131" spans="10:10">
      <c r="J131" s="183"/>
    </row>
    <row r="132" spans="10:10">
      <c r="J132" s="183"/>
    </row>
    <row r="133" spans="10:10">
      <c r="J133" s="183"/>
    </row>
    <row r="134" spans="10:10">
      <c r="J134" s="183"/>
    </row>
    <row r="135" spans="10:10">
      <c r="J135" s="183"/>
    </row>
    <row r="136" spans="10:10">
      <c r="J136" s="183"/>
    </row>
    <row r="137" spans="10:10">
      <c r="J137" s="183"/>
    </row>
    <row r="138" spans="10:10">
      <c r="J138" s="183"/>
    </row>
    <row r="139" spans="10:10">
      <c r="J139" s="183"/>
    </row>
    <row r="140" spans="10:10">
      <c r="J140" s="183"/>
    </row>
    <row r="141" spans="10:10">
      <c r="J141" s="183"/>
    </row>
    <row r="142" spans="10:10">
      <c r="J142" s="183"/>
    </row>
    <row r="143" spans="10:10">
      <c r="J143" s="183"/>
    </row>
    <row r="144" spans="10:10">
      <c r="J144" s="183"/>
    </row>
    <row r="145" spans="10:10">
      <c r="J145" s="183"/>
    </row>
    <row r="146" spans="10:10">
      <c r="J146" s="183"/>
    </row>
    <row r="147" spans="10:10">
      <c r="J147" s="183"/>
    </row>
    <row r="148" spans="10:10">
      <c r="J148" s="183"/>
    </row>
    <row r="149" spans="10:10">
      <c r="J149" s="183"/>
    </row>
    <row r="150" spans="10:10">
      <c r="J150" s="183"/>
    </row>
    <row r="151" spans="10:10">
      <c r="J151" s="183"/>
    </row>
    <row r="152" spans="10:10">
      <c r="J152" s="183"/>
    </row>
    <row r="153" spans="10:10">
      <c r="J153" s="183"/>
    </row>
    <row r="154" spans="10:10">
      <c r="J154" s="183"/>
    </row>
    <row r="155" spans="10:10">
      <c r="J155" s="183"/>
    </row>
    <row r="156" spans="10:10">
      <c r="J156" s="186"/>
    </row>
    <row r="157" spans="10:10">
      <c r="J157" s="183"/>
    </row>
    <row r="158" spans="10:10">
      <c r="J158" s="183"/>
    </row>
    <row r="159" spans="10:10">
      <c r="J159" s="183"/>
    </row>
    <row r="160" spans="10:10">
      <c r="J160" s="183"/>
    </row>
    <row r="161" spans="10:10">
      <c r="J161" s="183"/>
    </row>
    <row r="162" spans="10:10">
      <c r="J162" s="183"/>
    </row>
    <row r="163" spans="10:10">
      <c r="J163" s="183"/>
    </row>
    <row r="164" spans="10:10">
      <c r="J164" s="183"/>
    </row>
    <row r="165" spans="10:10">
      <c r="J165" s="183"/>
    </row>
    <row r="166" spans="10:10">
      <c r="J166" s="183"/>
    </row>
    <row r="167" spans="10:10">
      <c r="J167" s="183"/>
    </row>
    <row r="168" spans="10:10">
      <c r="J168" s="183"/>
    </row>
    <row r="169" spans="10:10">
      <c r="J169" s="183"/>
    </row>
    <row r="170" spans="10:10">
      <c r="J170" s="183"/>
    </row>
    <row r="171" spans="10:10">
      <c r="J171" s="183"/>
    </row>
    <row r="172" spans="10:10">
      <c r="J172" s="183"/>
    </row>
    <row r="173" spans="10:10">
      <c r="J173" s="183"/>
    </row>
    <row r="174" spans="10:10">
      <c r="J174" s="183"/>
    </row>
    <row r="175" spans="10:10">
      <c r="J175" s="183"/>
    </row>
    <row r="176" spans="10:10">
      <c r="J176" s="183"/>
    </row>
    <row r="177" spans="10:10">
      <c r="J177" s="183"/>
    </row>
    <row r="178" spans="10:10">
      <c r="J178" s="183"/>
    </row>
    <row r="179" spans="10:10">
      <c r="J179" s="183"/>
    </row>
    <row r="180" spans="10:10">
      <c r="J180" s="183"/>
    </row>
    <row r="181" spans="10:10">
      <c r="J181" s="183"/>
    </row>
    <row r="182" spans="10:10">
      <c r="J182" s="183"/>
    </row>
    <row r="183" spans="10:10">
      <c r="J183" s="183"/>
    </row>
    <row r="184" spans="10:10">
      <c r="J184" s="183"/>
    </row>
    <row r="185" spans="10:10">
      <c r="J185" s="183"/>
    </row>
    <row r="186" spans="10:10">
      <c r="J186" s="183"/>
    </row>
    <row r="187" spans="10:10">
      <c r="J187" s="183"/>
    </row>
    <row r="188" spans="10:10">
      <c r="J188" s="183"/>
    </row>
    <row r="189" spans="10:10">
      <c r="J189" s="183"/>
    </row>
    <row r="190" spans="10:10">
      <c r="J190" s="183"/>
    </row>
    <row r="191" spans="10:10">
      <c r="J191" s="183"/>
    </row>
    <row r="192" spans="10:10">
      <c r="J192" s="183"/>
    </row>
    <row r="193" spans="10:10">
      <c r="J193" s="183"/>
    </row>
    <row r="194" spans="10:10">
      <c r="J194" s="183"/>
    </row>
    <row r="195" spans="10:10">
      <c r="J195" s="183"/>
    </row>
    <row r="196" spans="10:10">
      <c r="J196" s="183"/>
    </row>
    <row r="197" spans="10:10">
      <c r="J197" s="183"/>
    </row>
    <row r="198" spans="10:10">
      <c r="J198" s="183"/>
    </row>
    <row r="199" spans="10:10">
      <c r="J199" s="183"/>
    </row>
    <row r="200" spans="10:10">
      <c r="J200" s="183"/>
    </row>
    <row r="201" spans="10:10">
      <c r="J201" s="183"/>
    </row>
    <row r="202" spans="10:10">
      <c r="J202" s="183"/>
    </row>
    <row r="203" spans="10:10">
      <c r="J203" s="183"/>
    </row>
    <row r="204" spans="10:10">
      <c r="J204" s="183"/>
    </row>
    <row r="205" spans="10:10">
      <c r="J205" s="183"/>
    </row>
    <row r="206" spans="10:10">
      <c r="J206" s="183"/>
    </row>
    <row r="207" spans="10:10">
      <c r="J207" s="183"/>
    </row>
    <row r="208" spans="10:10">
      <c r="J208" s="183"/>
    </row>
    <row r="209" spans="10:10">
      <c r="J209" s="183"/>
    </row>
    <row r="210" spans="10:10">
      <c r="J210" s="183"/>
    </row>
    <row r="211" spans="10:10">
      <c r="J211" s="183"/>
    </row>
    <row r="212" spans="10:10">
      <c r="J212" s="183"/>
    </row>
    <row r="213" spans="10:10">
      <c r="J213" s="183"/>
    </row>
    <row r="214" spans="10:10">
      <c r="J214" s="183"/>
    </row>
    <row r="215" spans="10:10">
      <c r="J215" s="183"/>
    </row>
    <row r="216" spans="10:10">
      <c r="J216" s="183"/>
    </row>
    <row r="217" spans="10:10">
      <c r="J217" s="183"/>
    </row>
    <row r="218" spans="10:10">
      <c r="J218" s="183"/>
    </row>
    <row r="219" spans="10:10">
      <c r="J219" s="183"/>
    </row>
    <row r="220" spans="10:10">
      <c r="J220" s="183"/>
    </row>
    <row r="221" spans="10:10">
      <c r="J221" s="183"/>
    </row>
    <row r="222" spans="10:10">
      <c r="J222" s="183"/>
    </row>
    <row r="223" spans="10:10">
      <c r="J223" s="183"/>
    </row>
    <row r="224" spans="10:10">
      <c r="J224" s="183"/>
    </row>
    <row r="225" spans="10:10">
      <c r="J225" s="183"/>
    </row>
    <row r="226" spans="10:10">
      <c r="J226" s="183"/>
    </row>
    <row r="227" spans="10:10">
      <c r="J227" s="183"/>
    </row>
    <row r="228" spans="10:10">
      <c r="J228" s="186"/>
    </row>
    <row r="229" spans="10:10">
      <c r="J229" s="183"/>
    </row>
    <row r="230" spans="10:10">
      <c r="J230" s="183"/>
    </row>
    <row r="231" spans="10:10">
      <c r="J231" s="183"/>
    </row>
    <row r="232" spans="10:10">
      <c r="J232" s="183"/>
    </row>
    <row r="233" spans="10:10">
      <c r="J233" s="183"/>
    </row>
    <row r="234" spans="10:10">
      <c r="J234" s="183"/>
    </row>
    <row r="235" spans="10:10">
      <c r="J235" s="183"/>
    </row>
    <row r="236" spans="10:10">
      <c r="J236" s="183"/>
    </row>
    <row r="237" spans="10:10">
      <c r="J237" s="183"/>
    </row>
    <row r="238" spans="10:10">
      <c r="J238" s="183"/>
    </row>
    <row r="239" spans="10:10">
      <c r="J239" s="183"/>
    </row>
    <row r="240" spans="10:10">
      <c r="J240" s="183"/>
    </row>
    <row r="241" spans="10:10">
      <c r="J241" s="183"/>
    </row>
    <row r="242" spans="10:10">
      <c r="J242" s="183"/>
    </row>
    <row r="243" spans="10:10">
      <c r="J243" s="183"/>
    </row>
    <row r="244" spans="10:10">
      <c r="J244" s="183"/>
    </row>
    <row r="245" spans="10:10">
      <c r="J245" s="183"/>
    </row>
    <row r="246" spans="10:10">
      <c r="J246" s="183"/>
    </row>
    <row r="247" spans="10:10">
      <c r="J247" s="183"/>
    </row>
    <row r="248" spans="10:10">
      <c r="J248" s="183"/>
    </row>
    <row r="249" spans="10:10">
      <c r="J249" s="183"/>
    </row>
    <row r="250" spans="10:10">
      <c r="J250" s="183"/>
    </row>
    <row r="251" spans="10:10">
      <c r="J251" s="183"/>
    </row>
    <row r="252" spans="10:10">
      <c r="J252" s="183"/>
    </row>
    <row r="253" spans="10:10">
      <c r="J253" s="183"/>
    </row>
    <row r="254" spans="10:10">
      <c r="J254" s="183"/>
    </row>
    <row r="255" spans="10:10">
      <c r="J255" s="183"/>
    </row>
    <row r="256" spans="10:10">
      <c r="J256" s="183"/>
    </row>
    <row r="257" spans="10:10">
      <c r="J257" s="183"/>
    </row>
    <row r="258" spans="10:10">
      <c r="J258" s="183"/>
    </row>
    <row r="259" spans="10:10">
      <c r="J259" s="183"/>
    </row>
    <row r="260" spans="10:10">
      <c r="J260" s="183"/>
    </row>
    <row r="261" spans="10:10">
      <c r="J261" s="183"/>
    </row>
    <row r="262" spans="10:10">
      <c r="J262" s="183"/>
    </row>
    <row r="263" spans="10:10">
      <c r="J263" s="183"/>
    </row>
    <row r="264" spans="10:10">
      <c r="J264" s="183"/>
    </row>
    <row r="265" spans="10:10">
      <c r="J265" s="183"/>
    </row>
    <row r="266" spans="10:10">
      <c r="J266" s="183"/>
    </row>
    <row r="267" spans="10:10">
      <c r="J267" s="183"/>
    </row>
    <row r="268" spans="10:10">
      <c r="J268" s="186"/>
    </row>
    <row r="269" spans="10:10">
      <c r="J269" s="183"/>
    </row>
    <row r="270" spans="10:10">
      <c r="J270" s="183"/>
    </row>
    <row r="271" spans="10:10">
      <c r="J271" s="183"/>
    </row>
    <row r="272" spans="10:10">
      <c r="J272" s="183"/>
    </row>
    <row r="273" spans="10:10">
      <c r="J273" s="183"/>
    </row>
    <row r="274" spans="10:10">
      <c r="J274" s="183"/>
    </row>
    <row r="275" spans="10:10">
      <c r="J275" s="183"/>
    </row>
    <row r="276" spans="10:10">
      <c r="J276" s="186"/>
    </row>
    <row r="277" spans="10:10">
      <c r="J277" s="183"/>
    </row>
    <row r="278" spans="10:10">
      <c r="J278" s="183"/>
    </row>
    <row r="279" spans="10:10">
      <c r="J279" s="183"/>
    </row>
    <row r="280" spans="10:10">
      <c r="J280" s="186"/>
    </row>
    <row r="281" spans="10:10">
      <c r="J281" s="183"/>
    </row>
    <row r="282" spans="10:10">
      <c r="J282" s="187"/>
    </row>
    <row r="283" spans="10:10">
      <c r="J283" s="187"/>
    </row>
  </sheetData>
  <mergeCells count="2">
    <mergeCell ref="D3:E3"/>
    <mergeCell ref="D2:E2"/>
  </mergeCells>
  <phoneticPr fontId="9" type="noConversion"/>
  <pageMargins left="0.98425196850393704" right="0.47244094488188981" top="0.78740157480314965" bottom="0.27559055118110237" header="0.6692913385826772" footer="0.23622047244094491"/>
  <pageSetup paperSize="9" scale="57" fitToHeight="0" orientation="portrait" r:id="rId1"/>
  <headerFooter alignWithMargins="0">
    <oddFooter>&amp;C&amp;"Times New Roman,Obyčejné"&amp;12 Stránka 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  <pageSetUpPr fitToPage="1"/>
  </sheetPr>
  <dimension ref="B1:K281"/>
  <sheetViews>
    <sheetView view="pageBreakPreview" zoomScaleNormal="100" zoomScaleSheetLayoutView="100" workbookViewId="0">
      <selection activeCell="J1" sqref="J1:J1048576"/>
    </sheetView>
  </sheetViews>
  <sheetFormatPr defaultRowHeight="12.45"/>
  <cols>
    <col min="1" max="1" width="2.3828125" customWidth="1"/>
    <col min="2" max="2" width="6.15234375" customWidth="1"/>
    <col min="3" max="3" width="17.69140625" customWidth="1"/>
    <col min="4" max="4" width="46.3828125" customWidth="1"/>
    <col min="5" max="5" width="5.3046875" customWidth="1"/>
    <col min="6" max="6" width="11.84375" style="120" customWidth="1"/>
    <col min="7" max="7" width="12.3046875" customWidth="1"/>
    <col min="8" max="8" width="12.3828125" customWidth="1"/>
    <col min="9" max="9" width="14" customWidth="1"/>
    <col min="10" max="10" width="14.3828125" style="229" customWidth="1"/>
    <col min="11" max="11" width="14.3046875" customWidth="1"/>
  </cols>
  <sheetData>
    <row r="1" spans="2:11" ht="24.75" customHeight="1">
      <c r="B1" s="79" t="s">
        <v>30</v>
      </c>
      <c r="C1" s="88"/>
      <c r="D1" s="76" t="str">
        <f>Rekapitulace!D3</f>
        <v>2025/104</v>
      </c>
      <c r="E1" s="76"/>
      <c r="F1" s="109">
        <v>0</v>
      </c>
      <c r="G1" s="76"/>
      <c r="H1" s="76"/>
      <c r="I1" s="76"/>
    </row>
    <row r="2" spans="2:11" ht="37.5" customHeight="1">
      <c r="B2" s="79" t="s">
        <v>11</v>
      </c>
      <c r="C2" s="88"/>
      <c r="D2" s="217" t="str">
        <f>Rekapitulace!D4</f>
        <v>AL INVEST Břidličná, a.s.
Bruntálská 167,  793 51 Břidličná</v>
      </c>
      <c r="E2" s="190"/>
      <c r="F2" s="109">
        <v>0</v>
      </c>
      <c r="G2" s="76"/>
      <c r="H2" s="76"/>
      <c r="I2" s="76"/>
    </row>
    <row r="3" spans="2:11" ht="37.5" customHeight="1">
      <c r="B3" s="79" t="s">
        <v>109</v>
      </c>
      <c r="C3" s="88"/>
      <c r="D3" s="217" t="str">
        <f>Rekapitulace!D5</f>
        <v>ALFAGEN - Technologická příprava vsázky</v>
      </c>
      <c r="E3" s="190"/>
      <c r="F3" s="109">
        <v>0</v>
      </c>
      <c r="G3" s="76"/>
      <c r="H3" s="76"/>
      <c r="I3" s="76"/>
    </row>
    <row r="4" spans="2:11" ht="12.75" customHeight="1">
      <c r="B4" s="80" t="s">
        <v>110</v>
      </c>
      <c r="C4" s="29"/>
      <c r="D4" s="88" t="s">
        <v>42</v>
      </c>
      <c r="E4" s="88"/>
      <c r="F4" s="109">
        <v>0</v>
      </c>
      <c r="G4" s="88"/>
      <c r="H4" s="88"/>
      <c r="I4" s="88"/>
    </row>
    <row r="5" spans="2:11" ht="12.75" customHeight="1">
      <c r="B5" s="2"/>
      <c r="C5" s="2"/>
      <c r="D5" s="16"/>
      <c r="E5" s="1"/>
      <c r="F5" s="109">
        <v>0</v>
      </c>
      <c r="G5" s="12"/>
      <c r="H5" s="14"/>
      <c r="I5" s="12"/>
    </row>
    <row r="6" spans="2:11" ht="9" customHeight="1">
      <c r="F6" s="108">
        <v>0</v>
      </c>
      <c r="J6" s="230"/>
    </row>
    <row r="7" spans="2:11" ht="36" customHeight="1">
      <c r="B7" s="3" t="s">
        <v>112</v>
      </c>
      <c r="C7" s="139" t="s">
        <v>111</v>
      </c>
      <c r="D7" s="3" t="s">
        <v>133</v>
      </c>
      <c r="E7" s="3" t="s">
        <v>37</v>
      </c>
      <c r="F7" s="48" t="s">
        <v>38</v>
      </c>
      <c r="G7" s="10" t="s">
        <v>57</v>
      </c>
      <c r="H7" s="10" t="s">
        <v>58</v>
      </c>
      <c r="I7" s="4" t="s">
        <v>59</v>
      </c>
      <c r="J7" s="150" t="s">
        <v>233</v>
      </c>
      <c r="K7" s="138" t="s">
        <v>56</v>
      </c>
    </row>
    <row r="8" spans="2:11">
      <c r="B8" s="7"/>
      <c r="C8" s="7"/>
      <c r="D8" s="110" t="s">
        <v>80</v>
      </c>
      <c r="E8" s="7"/>
      <c r="F8" s="111" t="s">
        <v>79</v>
      </c>
      <c r="G8" s="7"/>
      <c r="H8" s="7"/>
      <c r="I8" s="7"/>
      <c r="J8" s="231"/>
      <c r="K8" s="7"/>
    </row>
    <row r="9" spans="2:11">
      <c r="B9" s="7" t="s">
        <v>113</v>
      </c>
      <c r="C9" s="125" t="s">
        <v>157</v>
      </c>
      <c r="D9" s="30" t="s">
        <v>173</v>
      </c>
      <c r="E9" s="7" t="s">
        <v>62</v>
      </c>
      <c r="F9" s="112">
        <v>45</v>
      </c>
      <c r="G9" s="15"/>
      <c r="H9" s="15"/>
      <c r="I9" s="87">
        <f t="shared" ref="I9:I23" si="0">F9*(G9+H9)</f>
        <v>0</v>
      </c>
      <c r="J9" s="232" t="s">
        <v>234</v>
      </c>
      <c r="K9" s="144" t="s">
        <v>135</v>
      </c>
    </row>
    <row r="10" spans="2:11" ht="110.15">
      <c r="B10" s="7"/>
      <c r="C10" s="7"/>
      <c r="D10" s="145" t="s">
        <v>192</v>
      </c>
      <c r="E10" s="7"/>
      <c r="F10" s="112"/>
      <c r="G10" s="15"/>
      <c r="H10" s="15"/>
      <c r="I10" s="87"/>
      <c r="J10" s="233"/>
      <c r="K10" s="87"/>
    </row>
    <row r="11" spans="2:11">
      <c r="B11" s="7" t="s">
        <v>114</v>
      </c>
      <c r="C11" s="125" t="s">
        <v>158</v>
      </c>
      <c r="D11" s="30" t="s">
        <v>174</v>
      </c>
      <c r="E11" s="7" t="s">
        <v>62</v>
      </c>
      <c r="F11" s="112">
        <v>5</v>
      </c>
      <c r="G11" s="15"/>
      <c r="H11" s="15"/>
      <c r="I11" s="87">
        <f t="shared" si="0"/>
        <v>0</v>
      </c>
      <c r="J11" s="232" t="s">
        <v>234</v>
      </c>
      <c r="K11" s="144" t="s">
        <v>135</v>
      </c>
    </row>
    <row r="12" spans="2:11" ht="85.3">
      <c r="B12" s="7"/>
      <c r="C12" s="125"/>
      <c r="D12" s="145" t="s">
        <v>193</v>
      </c>
      <c r="E12" s="7"/>
      <c r="F12" s="112"/>
      <c r="G12" s="15"/>
      <c r="H12" s="15"/>
      <c r="I12" s="87"/>
      <c r="J12" s="233"/>
      <c r="K12" s="87"/>
    </row>
    <row r="13" spans="2:11">
      <c r="B13" s="7" t="s">
        <v>115</v>
      </c>
      <c r="C13" s="125" t="s">
        <v>159</v>
      </c>
      <c r="D13" s="30" t="s">
        <v>81</v>
      </c>
      <c r="E13" s="7" t="s">
        <v>65</v>
      </c>
      <c r="F13" s="112">
        <v>45</v>
      </c>
      <c r="G13" s="15"/>
      <c r="H13" s="15"/>
      <c r="I13" s="87">
        <f t="shared" si="0"/>
        <v>0</v>
      </c>
      <c r="J13" s="233" t="s">
        <v>234</v>
      </c>
      <c r="K13" s="144" t="s">
        <v>135</v>
      </c>
    </row>
    <row r="14" spans="2:11" ht="36.75" customHeight="1">
      <c r="B14" s="7"/>
      <c r="C14" s="125"/>
      <c r="D14" s="145" t="s">
        <v>175</v>
      </c>
      <c r="E14" s="7"/>
      <c r="F14" s="112"/>
      <c r="G14" s="15"/>
      <c r="H14" s="15"/>
      <c r="I14" s="87"/>
      <c r="J14" s="232"/>
      <c r="K14" s="87"/>
    </row>
    <row r="15" spans="2:11">
      <c r="B15" s="7" t="s">
        <v>147</v>
      </c>
      <c r="C15" s="125" t="s">
        <v>160</v>
      </c>
      <c r="D15" s="30" t="s">
        <v>82</v>
      </c>
      <c r="E15" s="7" t="s">
        <v>65</v>
      </c>
      <c r="F15" s="112">
        <v>36</v>
      </c>
      <c r="G15" s="15"/>
      <c r="H15" s="15"/>
      <c r="I15" s="87">
        <f t="shared" si="0"/>
        <v>0</v>
      </c>
      <c r="J15" s="233" t="s">
        <v>234</v>
      </c>
      <c r="K15" s="144" t="s">
        <v>135</v>
      </c>
    </row>
    <row r="16" spans="2:11" ht="39" customHeight="1">
      <c r="B16" s="7"/>
      <c r="C16" s="125"/>
      <c r="D16" s="145" t="s">
        <v>176</v>
      </c>
      <c r="E16" s="7"/>
      <c r="F16" s="112"/>
      <c r="G16" s="15"/>
      <c r="H16" s="15"/>
      <c r="I16" s="87"/>
      <c r="J16" s="232"/>
      <c r="K16" s="87"/>
    </row>
    <row r="17" spans="2:11">
      <c r="B17" s="7" t="s">
        <v>148</v>
      </c>
      <c r="C17" s="125" t="s">
        <v>161</v>
      </c>
      <c r="D17" s="30" t="s">
        <v>83</v>
      </c>
      <c r="E17" s="7" t="s">
        <v>62</v>
      </c>
      <c r="F17" s="112">
        <v>13</v>
      </c>
      <c r="G17" s="15"/>
      <c r="H17" s="15"/>
      <c r="I17" s="87">
        <f t="shared" si="0"/>
        <v>0</v>
      </c>
      <c r="J17" s="233" t="s">
        <v>234</v>
      </c>
      <c r="K17" s="144" t="s">
        <v>135</v>
      </c>
    </row>
    <row r="18" spans="2:11" ht="46.3">
      <c r="B18" s="7"/>
      <c r="C18" s="125"/>
      <c r="D18" s="145" t="s">
        <v>177</v>
      </c>
      <c r="E18" s="7"/>
      <c r="F18" s="112"/>
      <c r="G18" s="15"/>
      <c r="H18" s="15"/>
      <c r="I18" s="87"/>
      <c r="J18" s="232"/>
      <c r="K18" s="87"/>
    </row>
    <row r="19" spans="2:11" ht="25.5" customHeight="1">
      <c r="B19" s="7" t="s">
        <v>149</v>
      </c>
      <c r="C19" s="125" t="s">
        <v>162</v>
      </c>
      <c r="D19" s="75" t="s">
        <v>84</v>
      </c>
      <c r="E19" s="7" t="s">
        <v>65</v>
      </c>
      <c r="F19" s="112">
        <v>1</v>
      </c>
      <c r="G19" s="15"/>
      <c r="H19" s="15"/>
      <c r="I19" s="87">
        <f t="shared" si="0"/>
        <v>0</v>
      </c>
      <c r="J19" s="233" t="s">
        <v>234</v>
      </c>
      <c r="K19" s="144" t="s">
        <v>135</v>
      </c>
    </row>
    <row r="20" spans="2:11" ht="60.75" customHeight="1">
      <c r="B20" s="7"/>
      <c r="C20" s="125"/>
      <c r="D20" s="145" t="s">
        <v>178</v>
      </c>
      <c r="E20" s="7"/>
      <c r="F20" s="112"/>
      <c r="G20" s="15"/>
      <c r="H20" s="15"/>
      <c r="I20" s="87"/>
      <c r="J20" s="233"/>
      <c r="K20" s="87"/>
    </row>
    <row r="21" spans="2:11">
      <c r="B21" s="7" t="s">
        <v>150</v>
      </c>
      <c r="C21" s="125" t="s">
        <v>163</v>
      </c>
      <c r="D21" s="30" t="s">
        <v>85</v>
      </c>
      <c r="E21" s="7" t="s">
        <v>65</v>
      </c>
      <c r="F21" s="112">
        <v>10</v>
      </c>
      <c r="G21" s="15"/>
      <c r="H21" s="15"/>
      <c r="I21" s="87">
        <f t="shared" si="0"/>
        <v>0</v>
      </c>
      <c r="J21" s="234" t="s">
        <v>234</v>
      </c>
      <c r="K21" s="144" t="s">
        <v>135</v>
      </c>
    </row>
    <row r="22" spans="2:11" ht="46.3">
      <c r="B22" s="7"/>
      <c r="C22" s="125"/>
      <c r="D22" s="145" t="s">
        <v>179</v>
      </c>
      <c r="E22" s="7"/>
      <c r="F22" s="112"/>
      <c r="G22" s="15"/>
      <c r="H22" s="15"/>
      <c r="I22" s="87"/>
      <c r="J22" s="232"/>
      <c r="K22" s="87"/>
    </row>
    <row r="23" spans="2:11" ht="25.5" customHeight="1">
      <c r="B23" s="7" t="s">
        <v>151</v>
      </c>
      <c r="C23" s="125" t="s">
        <v>164</v>
      </c>
      <c r="D23" s="114" t="s">
        <v>86</v>
      </c>
      <c r="E23" s="115" t="s">
        <v>62</v>
      </c>
      <c r="F23" s="112">
        <v>30</v>
      </c>
      <c r="G23" s="15"/>
      <c r="H23" s="15"/>
      <c r="I23" s="87">
        <f t="shared" si="0"/>
        <v>0</v>
      </c>
      <c r="J23" s="232" t="s">
        <v>234</v>
      </c>
      <c r="K23" s="144" t="s">
        <v>135</v>
      </c>
    </row>
    <row r="24" spans="2:11" ht="25.5" customHeight="1">
      <c r="B24" s="7"/>
      <c r="C24" s="125"/>
      <c r="D24" s="145" t="s">
        <v>180</v>
      </c>
      <c r="E24" s="115"/>
      <c r="F24" s="112"/>
      <c r="G24" s="15"/>
      <c r="H24" s="15"/>
      <c r="I24" s="87"/>
      <c r="J24" s="232"/>
      <c r="K24" s="87"/>
    </row>
    <row r="25" spans="2:11">
      <c r="B25" s="7"/>
      <c r="C25" s="83">
        <v>8</v>
      </c>
      <c r="D25" s="84" t="s">
        <v>87</v>
      </c>
      <c r="E25" s="7"/>
      <c r="F25" s="113">
        <v>0</v>
      </c>
      <c r="G25" s="15"/>
      <c r="H25" s="15"/>
      <c r="I25" s="87"/>
      <c r="J25" s="233"/>
      <c r="K25" s="87"/>
    </row>
    <row r="26" spans="2:11">
      <c r="B26" s="7" t="s">
        <v>116</v>
      </c>
      <c r="C26" s="125" t="s">
        <v>165</v>
      </c>
      <c r="D26" s="30" t="s">
        <v>88</v>
      </c>
      <c r="E26" s="7" t="s">
        <v>62</v>
      </c>
      <c r="F26" s="112">
        <v>50</v>
      </c>
      <c r="G26" s="15"/>
      <c r="H26" s="15"/>
      <c r="I26" s="87">
        <f t="shared" ref="I26:I40" si="1">F26*(G26+H26)</f>
        <v>0</v>
      </c>
      <c r="J26" s="232" t="s">
        <v>234</v>
      </c>
      <c r="K26" s="144" t="s">
        <v>135</v>
      </c>
    </row>
    <row r="27" spans="2:11" ht="34.75">
      <c r="B27" s="7"/>
      <c r="C27" s="125"/>
      <c r="D27" s="145" t="s">
        <v>181</v>
      </c>
      <c r="E27" s="7"/>
      <c r="F27" s="112"/>
      <c r="G27" s="15"/>
      <c r="H27" s="15"/>
      <c r="I27" s="87"/>
      <c r="J27" s="233"/>
      <c r="K27" s="87"/>
    </row>
    <row r="28" spans="2:11">
      <c r="B28" s="7" t="s">
        <v>117</v>
      </c>
      <c r="C28" s="125" t="s">
        <v>166</v>
      </c>
      <c r="D28" s="30" t="s">
        <v>89</v>
      </c>
      <c r="E28" s="7" t="s">
        <v>62</v>
      </c>
      <c r="F28" s="112">
        <v>210</v>
      </c>
      <c r="G28" s="15"/>
      <c r="H28" s="15"/>
      <c r="I28" s="87">
        <f t="shared" si="1"/>
        <v>0</v>
      </c>
      <c r="J28" s="233" t="s">
        <v>234</v>
      </c>
      <c r="K28" s="144" t="s">
        <v>135</v>
      </c>
    </row>
    <row r="29" spans="2:11" ht="23.15">
      <c r="B29" s="7"/>
      <c r="C29" s="125"/>
      <c r="D29" s="145" t="s">
        <v>182</v>
      </c>
      <c r="E29" s="7"/>
      <c r="F29" s="112"/>
      <c r="G29" s="15"/>
      <c r="H29" s="15"/>
      <c r="I29" s="87"/>
      <c r="J29" s="232"/>
      <c r="K29" s="87"/>
    </row>
    <row r="30" spans="2:11">
      <c r="B30" s="7" t="s">
        <v>118</v>
      </c>
      <c r="C30" s="125" t="s">
        <v>167</v>
      </c>
      <c r="D30" s="30" t="s">
        <v>90</v>
      </c>
      <c r="E30" s="7" t="s">
        <v>62</v>
      </c>
      <c r="F30" s="112">
        <v>67</v>
      </c>
      <c r="G30" s="15"/>
      <c r="H30" s="15"/>
      <c r="I30" s="87">
        <f t="shared" si="1"/>
        <v>0</v>
      </c>
      <c r="J30" s="233" t="s">
        <v>234</v>
      </c>
      <c r="K30" s="144" t="s">
        <v>135</v>
      </c>
    </row>
    <row r="31" spans="2:11" ht="34.75">
      <c r="B31" s="7"/>
      <c r="C31" s="125"/>
      <c r="D31" s="145" t="s">
        <v>183</v>
      </c>
      <c r="E31" s="7"/>
      <c r="F31" s="112"/>
      <c r="G31" s="15"/>
      <c r="H31" s="15"/>
      <c r="I31" s="87"/>
      <c r="J31" s="231"/>
      <c r="K31" s="87"/>
    </row>
    <row r="32" spans="2:11" ht="25.5" customHeight="1">
      <c r="B32" s="7" t="s">
        <v>119</v>
      </c>
      <c r="C32" s="125" t="s">
        <v>236</v>
      </c>
      <c r="D32" s="75" t="s">
        <v>91</v>
      </c>
      <c r="E32" s="7" t="s">
        <v>65</v>
      </c>
      <c r="F32" s="112">
        <v>4</v>
      </c>
      <c r="G32" s="15"/>
      <c r="H32" s="15"/>
      <c r="I32" s="87">
        <f t="shared" si="1"/>
        <v>0</v>
      </c>
      <c r="J32" s="232" t="s">
        <v>235</v>
      </c>
      <c r="K32" s="144" t="s">
        <v>135</v>
      </c>
    </row>
    <row r="33" spans="2:11" ht="36.75" customHeight="1">
      <c r="B33" s="7"/>
      <c r="C33" s="125"/>
      <c r="D33" s="145" t="s">
        <v>184</v>
      </c>
      <c r="E33" s="7"/>
      <c r="F33" s="112"/>
      <c r="G33" s="15"/>
      <c r="H33" s="15"/>
      <c r="I33" s="87"/>
      <c r="J33" s="233"/>
      <c r="K33" s="87"/>
    </row>
    <row r="34" spans="2:11">
      <c r="B34" s="7" t="s">
        <v>120</v>
      </c>
      <c r="C34" s="125" t="s">
        <v>237</v>
      </c>
      <c r="D34" s="30" t="s">
        <v>92</v>
      </c>
      <c r="E34" s="7" t="s">
        <v>62</v>
      </c>
      <c r="F34" s="112">
        <v>12</v>
      </c>
      <c r="G34" s="15"/>
      <c r="H34" s="15"/>
      <c r="I34" s="87">
        <f t="shared" si="1"/>
        <v>0</v>
      </c>
      <c r="J34" s="232" t="s">
        <v>235</v>
      </c>
      <c r="K34" s="144" t="s">
        <v>135</v>
      </c>
    </row>
    <row r="35" spans="2:11" ht="69.45">
      <c r="B35" s="7"/>
      <c r="C35" s="125"/>
      <c r="D35" s="145" t="s">
        <v>244</v>
      </c>
      <c r="E35" s="7"/>
      <c r="F35" s="112"/>
      <c r="G35" s="15"/>
      <c r="H35" s="15"/>
      <c r="I35" s="87"/>
      <c r="J35" s="233"/>
      <c r="K35" s="87"/>
    </row>
    <row r="36" spans="2:11">
      <c r="B36" s="7" t="s">
        <v>121</v>
      </c>
      <c r="C36" s="125" t="s">
        <v>238</v>
      </c>
      <c r="D36" s="30" t="s">
        <v>93</v>
      </c>
      <c r="E36" s="7" t="s">
        <v>62</v>
      </c>
      <c r="F36" s="112">
        <v>12</v>
      </c>
      <c r="G36" s="15"/>
      <c r="H36" s="15"/>
      <c r="I36" s="87">
        <f t="shared" si="1"/>
        <v>0</v>
      </c>
      <c r="J36" s="232" t="s">
        <v>235</v>
      </c>
      <c r="K36" s="144" t="s">
        <v>135</v>
      </c>
    </row>
    <row r="37" spans="2:11" ht="34.75">
      <c r="B37" s="7"/>
      <c r="C37" s="125"/>
      <c r="D37" s="145" t="s">
        <v>185</v>
      </c>
      <c r="E37" s="7"/>
      <c r="F37" s="112"/>
      <c r="G37" s="15"/>
      <c r="H37" s="15"/>
      <c r="I37" s="87"/>
      <c r="J37" s="231"/>
      <c r="K37" s="87"/>
    </row>
    <row r="38" spans="2:11">
      <c r="B38" s="7" t="s">
        <v>122</v>
      </c>
      <c r="C38" s="125" t="s">
        <v>239</v>
      </c>
      <c r="D38" s="30" t="s">
        <v>94</v>
      </c>
      <c r="E38" s="7" t="s">
        <v>62</v>
      </c>
      <c r="F38" s="112">
        <v>12</v>
      </c>
      <c r="G38" s="15"/>
      <c r="H38" s="15"/>
      <c r="I38" s="87">
        <f t="shared" si="1"/>
        <v>0</v>
      </c>
      <c r="J38" s="232" t="s">
        <v>235</v>
      </c>
      <c r="K38" s="144" t="s">
        <v>135</v>
      </c>
    </row>
    <row r="39" spans="2:11" ht="23.15">
      <c r="B39" s="7"/>
      <c r="C39" s="125"/>
      <c r="D39" s="145" t="s">
        <v>186</v>
      </c>
      <c r="E39" s="7"/>
      <c r="F39" s="112"/>
      <c r="G39" s="15"/>
      <c r="H39" s="15"/>
      <c r="I39" s="87"/>
      <c r="J39" s="232"/>
      <c r="K39" s="87"/>
    </row>
    <row r="40" spans="2:11">
      <c r="B40" s="7" t="s">
        <v>152</v>
      </c>
      <c r="C40" s="125" t="s">
        <v>240</v>
      </c>
      <c r="D40" s="30" t="s">
        <v>95</v>
      </c>
      <c r="E40" s="7" t="s">
        <v>62</v>
      </c>
      <c r="F40" s="112">
        <v>12</v>
      </c>
      <c r="G40" s="15"/>
      <c r="H40" s="15"/>
      <c r="I40" s="87">
        <f t="shared" si="1"/>
        <v>0</v>
      </c>
      <c r="J40" s="232" t="s">
        <v>235</v>
      </c>
      <c r="K40" s="144" t="s">
        <v>135</v>
      </c>
    </row>
    <row r="41" spans="2:11" ht="57.45" customHeight="1">
      <c r="B41" s="7"/>
      <c r="C41" s="125"/>
      <c r="D41" s="145" t="s">
        <v>243</v>
      </c>
      <c r="E41" s="7"/>
      <c r="F41" s="112"/>
      <c r="G41" s="15"/>
      <c r="H41" s="15"/>
      <c r="I41" s="87"/>
      <c r="J41" s="233"/>
      <c r="K41" s="87"/>
    </row>
    <row r="42" spans="2:11">
      <c r="B42" s="7"/>
      <c r="C42" s="7"/>
      <c r="D42" s="47" t="s">
        <v>70</v>
      </c>
      <c r="E42" s="7"/>
      <c r="F42" s="113">
        <v>0</v>
      </c>
      <c r="G42" s="15"/>
      <c r="H42" s="15"/>
      <c r="I42" s="87"/>
      <c r="J42" s="233"/>
      <c r="K42" s="87"/>
    </row>
    <row r="43" spans="2:11">
      <c r="B43" s="7" t="s">
        <v>153</v>
      </c>
      <c r="C43" s="125" t="s">
        <v>168</v>
      </c>
      <c r="D43" s="30" t="s">
        <v>96</v>
      </c>
      <c r="E43" s="7" t="s">
        <v>65</v>
      </c>
      <c r="F43" s="112">
        <v>1</v>
      </c>
      <c r="G43" s="15"/>
      <c r="H43" s="15"/>
      <c r="I43" s="87">
        <f>F43*(G43+H43)</f>
        <v>0</v>
      </c>
      <c r="J43" s="232" t="s">
        <v>234</v>
      </c>
      <c r="K43" s="144" t="s">
        <v>135</v>
      </c>
    </row>
    <row r="44" spans="2:11" ht="34.75">
      <c r="B44" s="7"/>
      <c r="C44" s="125"/>
      <c r="D44" s="145" t="s">
        <v>187</v>
      </c>
      <c r="E44" s="7"/>
      <c r="F44" s="112"/>
      <c r="G44" s="15"/>
      <c r="H44" s="15"/>
      <c r="I44" s="87"/>
      <c r="J44" s="233"/>
      <c r="K44" s="87"/>
    </row>
    <row r="45" spans="2:11">
      <c r="B45" s="7" t="s">
        <v>154</v>
      </c>
      <c r="C45" s="125" t="s">
        <v>169</v>
      </c>
      <c r="D45" s="30" t="s">
        <v>97</v>
      </c>
      <c r="E45" s="7" t="s">
        <v>74</v>
      </c>
      <c r="F45" s="112">
        <v>10</v>
      </c>
      <c r="G45" s="15"/>
      <c r="H45" s="15"/>
      <c r="I45" s="87">
        <f>F45*(G45+H45)</f>
        <v>0</v>
      </c>
      <c r="J45" s="232" t="s">
        <v>234</v>
      </c>
      <c r="K45" s="144" t="s">
        <v>135</v>
      </c>
    </row>
    <row r="46" spans="2:11" ht="34.75">
      <c r="B46" s="7"/>
      <c r="C46" s="125"/>
      <c r="D46" s="145" t="s">
        <v>188</v>
      </c>
      <c r="E46" s="7"/>
      <c r="F46" s="112"/>
      <c r="G46" s="15"/>
      <c r="H46" s="15"/>
      <c r="I46" s="87"/>
      <c r="J46" s="233"/>
      <c r="K46" s="87"/>
    </row>
    <row r="47" spans="2:11">
      <c r="B47" s="7" t="s">
        <v>146</v>
      </c>
      <c r="C47" s="125" t="s">
        <v>170</v>
      </c>
      <c r="D47" s="30" t="s">
        <v>73</v>
      </c>
      <c r="E47" s="7" t="s">
        <v>74</v>
      </c>
      <c r="F47" s="112">
        <v>5</v>
      </c>
      <c r="G47" s="15"/>
      <c r="H47" s="15"/>
      <c r="I47" s="87">
        <f>F47*(G47+H47)</f>
        <v>0</v>
      </c>
      <c r="J47" s="232" t="s">
        <v>234</v>
      </c>
      <c r="K47" s="144" t="s">
        <v>135</v>
      </c>
    </row>
    <row r="48" spans="2:11" ht="34.75">
      <c r="B48" s="7"/>
      <c r="C48" s="125"/>
      <c r="D48" s="145" t="s">
        <v>189</v>
      </c>
      <c r="E48" s="7"/>
      <c r="F48" s="112"/>
      <c r="G48" s="15"/>
      <c r="H48" s="15"/>
      <c r="I48" s="87"/>
      <c r="J48" s="233"/>
      <c r="K48" s="87"/>
    </row>
    <row r="49" spans="2:11">
      <c r="B49" s="7" t="s">
        <v>155</v>
      </c>
      <c r="C49" s="125" t="s">
        <v>171</v>
      </c>
      <c r="D49" s="30" t="s">
        <v>77</v>
      </c>
      <c r="E49" s="7" t="s">
        <v>74</v>
      </c>
      <c r="F49" s="112">
        <v>8</v>
      </c>
      <c r="G49" s="15"/>
      <c r="H49" s="15"/>
      <c r="I49" s="87">
        <f>F49*(G49+H49)</f>
        <v>0</v>
      </c>
      <c r="J49" s="232" t="s">
        <v>234</v>
      </c>
      <c r="K49" s="144" t="s">
        <v>135</v>
      </c>
    </row>
    <row r="50" spans="2:11" ht="115.75">
      <c r="B50" s="7"/>
      <c r="C50" s="125"/>
      <c r="D50" s="145" t="s">
        <v>190</v>
      </c>
      <c r="E50" s="7"/>
      <c r="F50" s="112"/>
      <c r="G50" s="15"/>
      <c r="H50" s="15"/>
      <c r="I50" s="87"/>
      <c r="J50" s="233"/>
      <c r="K50" s="87"/>
    </row>
    <row r="51" spans="2:11">
      <c r="B51" s="7" t="s">
        <v>156</v>
      </c>
      <c r="C51" s="125" t="s">
        <v>172</v>
      </c>
      <c r="D51" s="30" t="s">
        <v>98</v>
      </c>
      <c r="E51" s="7" t="s">
        <v>74</v>
      </c>
      <c r="F51" s="112">
        <v>10</v>
      </c>
      <c r="G51" s="15"/>
      <c r="H51" s="15"/>
      <c r="I51" s="87">
        <f>F51*(G51+H51)</f>
        <v>0</v>
      </c>
      <c r="J51" s="232" t="s">
        <v>234</v>
      </c>
      <c r="K51" s="144" t="s">
        <v>135</v>
      </c>
    </row>
    <row r="52" spans="2:11" ht="39" customHeight="1">
      <c r="B52" s="140"/>
      <c r="C52" s="136"/>
      <c r="D52" s="145" t="s">
        <v>191</v>
      </c>
      <c r="E52" s="137"/>
      <c r="F52" s="146"/>
      <c r="G52" s="142"/>
      <c r="H52" s="142"/>
      <c r="I52" s="147"/>
      <c r="J52" s="233"/>
      <c r="K52" s="147"/>
    </row>
    <row r="53" spans="2:11" ht="13.5" customHeight="1" thickBot="1">
      <c r="B53" s="140"/>
      <c r="C53" s="137"/>
      <c r="D53" s="152"/>
      <c r="E53" s="153"/>
      <c r="F53" s="154">
        <v>0</v>
      </c>
      <c r="G53" s="142"/>
      <c r="H53" s="142"/>
      <c r="I53" s="155"/>
      <c r="J53" s="233"/>
      <c r="K53" s="155"/>
    </row>
    <row r="54" spans="2:11" ht="6" customHeight="1">
      <c r="B54" s="156"/>
      <c r="C54" s="151"/>
      <c r="D54" s="157"/>
      <c r="E54" s="158"/>
      <c r="F54" s="118">
        <v>0</v>
      </c>
      <c r="G54" s="159"/>
      <c r="H54" s="159"/>
      <c r="I54" s="160"/>
      <c r="J54" s="239"/>
      <c r="K54" s="161"/>
    </row>
    <row r="55" spans="2:11" ht="15.75" customHeight="1">
      <c r="B55" s="162"/>
      <c r="C55" s="7"/>
      <c r="D55" s="25" t="s">
        <v>99</v>
      </c>
      <c r="E55" s="23"/>
      <c r="F55" s="113">
        <v>0</v>
      </c>
      <c r="G55" s="24"/>
      <c r="H55" s="24"/>
      <c r="I55" s="26">
        <f>SUM(I9:I51)</f>
        <v>0</v>
      </c>
      <c r="J55" s="233"/>
      <c r="K55" s="163"/>
    </row>
    <row r="56" spans="2:11" ht="6" customHeight="1" thickBot="1">
      <c r="B56" s="164"/>
      <c r="C56" s="28"/>
      <c r="D56" s="28"/>
      <c r="E56" s="28"/>
      <c r="F56" s="116">
        <v>0</v>
      </c>
      <c r="G56" s="28"/>
      <c r="H56" s="28"/>
      <c r="I56" s="28"/>
      <c r="J56" s="236"/>
      <c r="K56" s="165"/>
    </row>
    <row r="57" spans="2:11" ht="15.75" customHeight="1">
      <c r="B57" s="27"/>
      <c r="C57" s="27"/>
      <c r="D57" s="27"/>
      <c r="E57" s="27"/>
      <c r="F57" s="117">
        <v>0</v>
      </c>
      <c r="G57" s="27"/>
      <c r="H57" s="27"/>
      <c r="I57" s="27"/>
      <c r="J57" s="233"/>
      <c r="K57" s="27"/>
    </row>
    <row r="58" spans="2:11">
      <c r="B58" s="119"/>
      <c r="C58" s="119"/>
      <c r="E58" s="72"/>
      <c r="G58" s="73"/>
      <c r="H58" s="73"/>
      <c r="I58" s="74"/>
      <c r="J58" s="233"/>
    </row>
    <row r="59" spans="2:11">
      <c r="B59" s="119"/>
      <c r="C59" s="119"/>
      <c r="D59" s="71"/>
      <c r="E59" s="72"/>
      <c r="G59" s="73"/>
      <c r="H59" s="73"/>
      <c r="I59" s="74"/>
      <c r="J59" s="233"/>
    </row>
    <row r="60" spans="2:11">
      <c r="B60" s="119"/>
      <c r="C60" s="119"/>
      <c r="E60" s="72"/>
      <c r="G60" s="73"/>
      <c r="H60" s="73"/>
      <c r="I60" s="74"/>
      <c r="J60" s="233"/>
    </row>
    <row r="61" spans="2:11">
      <c r="B61" s="119"/>
      <c r="C61" s="119"/>
      <c r="D61" s="71"/>
      <c r="E61" s="72"/>
      <c r="G61" s="73"/>
      <c r="H61" s="73"/>
      <c r="I61" s="74"/>
      <c r="J61" s="233"/>
    </row>
    <row r="62" spans="2:11">
      <c r="B62" s="119"/>
      <c r="C62" s="119"/>
      <c r="E62" s="72"/>
      <c r="G62" s="73"/>
      <c r="H62" s="73"/>
      <c r="I62" s="74"/>
      <c r="J62" s="233"/>
    </row>
    <row r="63" spans="2:11">
      <c r="B63" s="119"/>
      <c r="C63" s="119"/>
      <c r="D63" s="71"/>
      <c r="E63" s="72"/>
      <c r="G63" s="73"/>
      <c r="H63" s="73"/>
      <c r="I63" s="74"/>
      <c r="J63" s="233"/>
    </row>
    <row r="64" spans="2:11">
      <c r="B64" s="119"/>
      <c r="C64" s="119"/>
      <c r="E64" s="72"/>
      <c r="G64" s="73"/>
      <c r="H64" s="73"/>
      <c r="I64" s="74"/>
      <c r="J64" s="238"/>
    </row>
    <row r="65" spans="2:10">
      <c r="B65" s="119"/>
      <c r="C65" s="119"/>
      <c r="D65" s="71"/>
      <c r="E65" s="72"/>
      <c r="G65" s="73"/>
      <c r="H65" s="73"/>
      <c r="I65" s="74"/>
      <c r="J65" s="233"/>
    </row>
    <row r="66" spans="2:10">
      <c r="B66" s="119"/>
      <c r="C66" s="119"/>
      <c r="E66" s="72"/>
      <c r="G66" s="73"/>
      <c r="H66" s="73"/>
      <c r="I66" s="74"/>
      <c r="J66" s="233"/>
    </row>
    <row r="67" spans="2:10">
      <c r="B67" s="119"/>
      <c r="C67" s="119"/>
      <c r="D67" s="71"/>
      <c r="E67" s="72"/>
      <c r="G67" s="73"/>
      <c r="H67" s="73"/>
      <c r="I67" s="74"/>
      <c r="J67" s="233"/>
    </row>
    <row r="68" spans="2:10">
      <c r="B68" s="119"/>
      <c r="C68" s="119"/>
      <c r="E68" s="72"/>
      <c r="G68" s="73"/>
      <c r="H68" s="73"/>
      <c r="I68" s="74"/>
      <c r="J68" s="233"/>
    </row>
    <row r="69" spans="2:10">
      <c r="B69" s="119"/>
      <c r="C69" s="119"/>
      <c r="D69" s="71"/>
      <c r="E69" s="72"/>
      <c r="G69" s="73"/>
      <c r="H69" s="73"/>
      <c r="I69" s="74"/>
      <c r="J69" s="233"/>
    </row>
    <row r="70" spans="2:10">
      <c r="B70" s="119"/>
      <c r="C70" s="119"/>
      <c r="E70" s="72"/>
      <c r="G70" s="73"/>
      <c r="H70" s="73"/>
      <c r="I70" s="74"/>
      <c r="J70" s="233"/>
    </row>
    <row r="71" spans="2:10">
      <c r="B71" s="119"/>
      <c r="C71" s="119"/>
      <c r="D71" s="71"/>
      <c r="E71" s="72"/>
      <c r="G71" s="73"/>
      <c r="H71" s="73"/>
      <c r="I71" s="74"/>
      <c r="J71" s="233"/>
    </row>
    <row r="72" spans="2:10">
      <c r="B72" s="119"/>
      <c r="C72" s="119"/>
      <c r="E72" s="72"/>
      <c r="G72" s="73"/>
      <c r="H72" s="73"/>
      <c r="I72" s="74"/>
      <c r="J72" s="233"/>
    </row>
    <row r="73" spans="2:10">
      <c r="B73" s="119"/>
      <c r="C73" s="119"/>
      <c r="D73" s="71"/>
      <c r="E73" s="72"/>
      <c r="G73" s="73"/>
      <c r="H73" s="73"/>
      <c r="I73" s="74"/>
      <c r="J73" s="233"/>
    </row>
    <row r="74" spans="2:10">
      <c r="B74" s="119"/>
      <c r="C74" s="119"/>
      <c r="E74" s="72"/>
      <c r="G74" s="73"/>
      <c r="H74" s="73"/>
      <c r="I74" s="74"/>
      <c r="J74" s="233"/>
    </row>
    <row r="75" spans="2:10">
      <c r="B75" s="119"/>
      <c r="C75" s="119"/>
      <c r="D75" s="71"/>
      <c r="E75" s="72"/>
      <c r="G75" s="73"/>
      <c r="H75" s="73"/>
      <c r="I75" s="74"/>
      <c r="J75" s="233"/>
    </row>
    <row r="76" spans="2:10">
      <c r="B76" s="119"/>
      <c r="C76" s="119"/>
      <c r="E76" s="72"/>
      <c r="G76" s="73"/>
      <c r="H76" s="73"/>
      <c r="I76" s="74"/>
      <c r="J76" s="233"/>
    </row>
    <row r="77" spans="2:10">
      <c r="B77" s="119"/>
      <c r="C77" s="119"/>
      <c r="D77" s="71"/>
      <c r="E77" s="72"/>
      <c r="G77" s="73"/>
      <c r="H77" s="73"/>
      <c r="I77" s="74"/>
      <c r="J77" s="233"/>
    </row>
    <row r="78" spans="2:10">
      <c r="B78" s="119"/>
      <c r="C78" s="119"/>
      <c r="E78" s="72"/>
      <c r="G78" s="73"/>
      <c r="H78" s="73"/>
      <c r="I78" s="74"/>
      <c r="J78" s="233"/>
    </row>
    <row r="79" spans="2:10">
      <c r="B79" s="119"/>
      <c r="C79" s="119"/>
      <c r="D79" s="71"/>
      <c r="E79" s="72"/>
      <c r="G79" s="73"/>
      <c r="H79" s="73"/>
      <c r="I79" s="74"/>
      <c r="J79" s="233"/>
    </row>
    <row r="80" spans="2:10">
      <c r="B80" s="119"/>
      <c r="C80" s="119"/>
      <c r="E80" s="72"/>
      <c r="G80" s="73"/>
      <c r="H80" s="73"/>
      <c r="I80" s="74"/>
      <c r="J80" s="233"/>
    </row>
    <row r="81" spans="2:10">
      <c r="B81" s="119"/>
      <c r="C81" s="119"/>
      <c r="D81" s="71"/>
      <c r="E81" s="72"/>
      <c r="G81" s="73"/>
      <c r="H81" s="73"/>
      <c r="I81" s="74"/>
      <c r="J81" s="238"/>
    </row>
    <row r="82" spans="2:10">
      <c r="B82" s="119"/>
      <c r="C82" s="119"/>
      <c r="E82" s="72"/>
      <c r="G82" s="73"/>
      <c r="H82" s="73"/>
      <c r="I82" s="74"/>
      <c r="J82" s="233"/>
    </row>
    <row r="83" spans="2:10">
      <c r="B83" s="119"/>
      <c r="C83" s="119"/>
      <c r="D83" s="71"/>
      <c r="E83" s="72"/>
      <c r="G83" s="73"/>
      <c r="H83" s="73"/>
      <c r="I83" s="74"/>
      <c r="J83" s="233"/>
    </row>
    <row r="84" spans="2:10">
      <c r="B84" s="119"/>
      <c r="C84" s="119"/>
      <c r="E84" s="72"/>
      <c r="G84" s="73"/>
      <c r="H84" s="73"/>
      <c r="I84" s="74"/>
      <c r="J84" s="233"/>
    </row>
    <row r="85" spans="2:10">
      <c r="B85" s="119"/>
      <c r="C85" s="119"/>
      <c r="D85" s="71"/>
      <c r="E85" s="72"/>
      <c r="G85" s="73"/>
      <c r="H85" s="73"/>
      <c r="I85" s="74"/>
      <c r="J85" s="233"/>
    </row>
    <row r="86" spans="2:10">
      <c r="B86" s="119"/>
      <c r="C86" s="119"/>
      <c r="E86" s="72"/>
      <c r="G86" s="73"/>
      <c r="H86" s="73"/>
      <c r="I86" s="74"/>
      <c r="J86" s="233"/>
    </row>
    <row r="87" spans="2:10">
      <c r="B87" s="119"/>
      <c r="C87" s="119"/>
      <c r="D87" s="71"/>
      <c r="E87" s="72"/>
      <c r="G87" s="73"/>
      <c r="H87" s="73"/>
      <c r="I87" s="74"/>
      <c r="J87" s="233"/>
    </row>
    <row r="88" spans="2:10">
      <c r="B88" s="119"/>
      <c r="C88" s="119"/>
      <c r="E88" s="72"/>
      <c r="G88" s="73"/>
      <c r="H88" s="73"/>
      <c r="I88" s="74"/>
      <c r="J88" s="233"/>
    </row>
    <row r="89" spans="2:10">
      <c r="B89" s="119"/>
      <c r="C89" s="119"/>
      <c r="D89" s="71"/>
      <c r="E89" s="72"/>
      <c r="G89" s="73"/>
      <c r="H89" s="73"/>
      <c r="I89" s="74"/>
      <c r="J89" s="233"/>
    </row>
    <row r="90" spans="2:10">
      <c r="B90" s="119"/>
      <c r="C90" s="119"/>
      <c r="E90" s="72"/>
      <c r="G90" s="73"/>
      <c r="H90" s="73"/>
      <c r="I90" s="74"/>
      <c r="J90" s="233"/>
    </row>
    <row r="91" spans="2:10">
      <c r="B91" s="119"/>
      <c r="C91" s="119"/>
      <c r="D91" s="71"/>
      <c r="E91" s="72"/>
      <c r="G91" s="73"/>
      <c r="H91" s="73"/>
      <c r="I91" s="74"/>
      <c r="J91" s="233"/>
    </row>
    <row r="92" spans="2:10">
      <c r="B92" s="119"/>
      <c r="C92" s="119"/>
      <c r="E92" s="72"/>
      <c r="G92" s="73"/>
      <c r="H92" s="73"/>
      <c r="I92" s="74"/>
      <c r="J92" s="233"/>
    </row>
    <row r="93" spans="2:10">
      <c r="B93" s="119"/>
      <c r="C93" s="119"/>
      <c r="D93" s="71"/>
      <c r="E93" s="72"/>
      <c r="G93" s="73"/>
      <c r="H93" s="73"/>
      <c r="I93" s="74"/>
      <c r="J93" s="233"/>
    </row>
    <row r="94" spans="2:10">
      <c r="B94" s="119"/>
      <c r="C94" s="119"/>
      <c r="E94" s="72"/>
      <c r="G94" s="73"/>
      <c r="H94" s="73"/>
      <c r="I94" s="74"/>
      <c r="J94" s="233"/>
    </row>
    <row r="95" spans="2:10">
      <c r="B95" s="119"/>
      <c r="C95" s="119"/>
      <c r="D95" s="71"/>
      <c r="E95" s="72"/>
      <c r="G95" s="73"/>
      <c r="H95" s="73"/>
      <c r="I95" s="74"/>
      <c r="J95" s="233"/>
    </row>
    <row r="96" spans="2:10">
      <c r="B96" s="119"/>
      <c r="C96" s="119"/>
      <c r="E96" s="72"/>
      <c r="G96" s="73"/>
      <c r="H96" s="73"/>
      <c r="I96" s="74"/>
      <c r="J96" s="233"/>
    </row>
    <row r="97" spans="2:10">
      <c r="B97" s="119"/>
      <c r="C97" s="119"/>
      <c r="D97" s="71"/>
      <c r="E97" s="72"/>
      <c r="G97" s="73"/>
      <c r="H97" s="73"/>
      <c r="I97" s="74"/>
      <c r="J97" s="233"/>
    </row>
    <row r="98" spans="2:10">
      <c r="B98" s="119"/>
      <c r="C98" s="119"/>
      <c r="E98" s="72"/>
      <c r="G98" s="73"/>
      <c r="H98" s="73"/>
      <c r="I98" s="74"/>
      <c r="J98" s="233"/>
    </row>
    <row r="99" spans="2:10">
      <c r="B99" s="119"/>
      <c r="C99" s="119"/>
      <c r="D99" s="71"/>
      <c r="E99" s="72"/>
      <c r="G99" s="73"/>
      <c r="H99" s="73"/>
      <c r="I99" s="74"/>
      <c r="J99" s="233"/>
    </row>
    <row r="100" spans="2:10">
      <c r="B100" s="119"/>
      <c r="C100" s="119"/>
      <c r="E100" s="72"/>
      <c r="G100" s="73"/>
      <c r="H100" s="73"/>
      <c r="I100" s="74"/>
      <c r="J100" s="233"/>
    </row>
    <row r="101" spans="2:10">
      <c r="B101" s="119"/>
      <c r="C101" s="119"/>
      <c r="D101" s="71"/>
      <c r="E101" s="72"/>
      <c r="G101" s="73"/>
      <c r="H101" s="73"/>
      <c r="I101" s="74"/>
      <c r="J101" s="233"/>
    </row>
    <row r="102" spans="2:10">
      <c r="B102" s="119"/>
      <c r="C102" s="119"/>
      <c r="E102" s="72"/>
      <c r="G102" s="73"/>
      <c r="H102" s="73"/>
      <c r="I102" s="74"/>
      <c r="J102" s="233"/>
    </row>
    <row r="103" spans="2:10">
      <c r="B103" s="119"/>
      <c r="C103" s="119"/>
      <c r="D103" s="71"/>
      <c r="E103" s="72"/>
      <c r="G103" s="73"/>
      <c r="H103" s="73"/>
      <c r="I103" s="74"/>
      <c r="J103" s="233"/>
    </row>
    <row r="104" spans="2:10">
      <c r="B104" s="119"/>
      <c r="C104" s="119"/>
      <c r="E104" s="72"/>
      <c r="G104" s="73"/>
      <c r="H104" s="73"/>
      <c r="I104" s="74"/>
      <c r="J104" s="233"/>
    </row>
    <row r="105" spans="2:10">
      <c r="B105" s="119"/>
      <c r="C105" s="119"/>
      <c r="D105" s="71"/>
      <c r="E105" s="72"/>
      <c r="G105" s="73"/>
      <c r="H105" s="73"/>
      <c r="I105" s="74"/>
      <c r="J105" s="233"/>
    </row>
    <row r="106" spans="2:10">
      <c r="B106" s="119"/>
      <c r="C106" s="119"/>
      <c r="E106" s="72"/>
      <c r="G106" s="73"/>
      <c r="H106" s="73"/>
      <c r="I106" s="74"/>
      <c r="J106" s="233"/>
    </row>
    <row r="107" spans="2:10">
      <c r="B107" s="119"/>
      <c r="C107" s="119"/>
      <c r="D107" s="71"/>
      <c r="E107" s="72"/>
      <c r="G107" s="73"/>
      <c r="H107" s="73"/>
      <c r="I107" s="74"/>
      <c r="J107" s="233"/>
    </row>
    <row r="108" spans="2:10">
      <c r="B108" s="119"/>
      <c r="C108" s="119"/>
      <c r="E108" s="72"/>
      <c r="G108" s="73"/>
      <c r="H108" s="73"/>
      <c r="I108" s="74"/>
      <c r="J108" s="233"/>
    </row>
    <row r="109" spans="2:10">
      <c r="B109" s="119"/>
      <c r="C109" s="119"/>
      <c r="D109" s="71"/>
      <c r="E109" s="72"/>
      <c r="G109" s="73"/>
      <c r="H109" s="73"/>
      <c r="I109" s="74"/>
      <c r="J109" s="233"/>
    </row>
    <row r="110" spans="2:10">
      <c r="B110" s="119"/>
      <c r="C110" s="119"/>
      <c r="E110" s="72"/>
      <c r="G110" s="73"/>
      <c r="H110" s="73"/>
      <c r="I110" s="74"/>
      <c r="J110" s="233"/>
    </row>
    <row r="111" spans="2:10">
      <c r="B111" s="119"/>
      <c r="C111" s="119"/>
      <c r="D111" s="71"/>
      <c r="E111" s="72"/>
      <c r="G111" s="73"/>
      <c r="H111" s="73"/>
      <c r="I111" s="74"/>
      <c r="J111" s="233"/>
    </row>
    <row r="112" spans="2:10">
      <c r="B112" s="119"/>
      <c r="C112" s="119"/>
      <c r="E112" s="72"/>
      <c r="G112" s="73"/>
      <c r="H112" s="73"/>
      <c r="I112" s="74"/>
      <c r="J112" s="233"/>
    </row>
    <row r="113" spans="2:10">
      <c r="B113" s="119"/>
      <c r="C113" s="119"/>
      <c r="D113" s="71"/>
      <c r="E113" s="72"/>
      <c r="G113" s="73"/>
      <c r="H113" s="73"/>
      <c r="I113" s="74"/>
      <c r="J113" s="233"/>
    </row>
    <row r="114" spans="2:10">
      <c r="B114" s="119"/>
      <c r="C114" s="119"/>
      <c r="E114" s="72"/>
      <c r="G114" s="73"/>
      <c r="H114" s="73"/>
      <c r="I114" s="74"/>
      <c r="J114" s="233"/>
    </row>
    <row r="115" spans="2:10">
      <c r="B115" s="119"/>
      <c r="C115" s="119"/>
      <c r="D115" s="71"/>
      <c r="E115" s="72"/>
      <c r="G115" s="73"/>
      <c r="H115" s="73"/>
      <c r="I115" s="74"/>
      <c r="J115" s="233"/>
    </row>
    <row r="116" spans="2:10">
      <c r="B116" s="119"/>
      <c r="C116" s="119"/>
      <c r="E116" s="72"/>
      <c r="G116" s="73"/>
      <c r="H116" s="73"/>
      <c r="I116" s="74"/>
      <c r="J116" s="233"/>
    </row>
    <row r="117" spans="2:10">
      <c r="B117" s="119"/>
      <c r="C117" s="119"/>
      <c r="D117" s="71"/>
      <c r="E117" s="72"/>
      <c r="G117" s="73"/>
      <c r="H117" s="73"/>
      <c r="I117" s="74"/>
      <c r="J117" s="233"/>
    </row>
    <row r="118" spans="2:10">
      <c r="B118" s="119"/>
      <c r="C118" s="119"/>
      <c r="E118" s="72"/>
      <c r="G118" s="73"/>
      <c r="H118" s="73"/>
      <c r="I118" s="74"/>
      <c r="J118" s="233"/>
    </row>
    <row r="119" spans="2:10">
      <c r="B119" s="119"/>
      <c r="C119" s="119"/>
      <c r="D119" s="71"/>
      <c r="E119" s="72"/>
      <c r="G119" s="73"/>
      <c r="H119" s="73"/>
      <c r="I119" s="74"/>
      <c r="J119" s="233"/>
    </row>
    <row r="120" spans="2:10">
      <c r="B120" s="119"/>
      <c r="C120" s="119"/>
      <c r="E120" s="72"/>
      <c r="G120" s="73"/>
      <c r="H120" s="73"/>
      <c r="I120" s="74"/>
      <c r="J120" s="233"/>
    </row>
    <row r="121" spans="2:10">
      <c r="B121" s="119"/>
      <c r="C121" s="119"/>
      <c r="D121" s="71"/>
      <c r="E121" s="72"/>
      <c r="G121" s="73"/>
      <c r="H121" s="73"/>
      <c r="I121" s="74"/>
      <c r="J121" s="233"/>
    </row>
    <row r="122" spans="2:10">
      <c r="B122" s="119"/>
      <c r="C122" s="119"/>
      <c r="E122" s="72"/>
      <c r="G122" s="73"/>
      <c r="H122" s="73"/>
      <c r="I122" s="74"/>
      <c r="J122" s="233"/>
    </row>
    <row r="123" spans="2:10">
      <c r="B123" s="119"/>
      <c r="C123" s="119"/>
      <c r="D123" s="71"/>
      <c r="E123" s="72"/>
      <c r="G123" s="73"/>
      <c r="H123" s="73"/>
      <c r="I123" s="74"/>
      <c r="J123" s="233"/>
    </row>
    <row r="124" spans="2:10">
      <c r="B124" s="119"/>
      <c r="C124" s="119"/>
      <c r="E124" s="72"/>
      <c r="G124" s="73"/>
      <c r="H124" s="73"/>
      <c r="I124" s="74"/>
      <c r="J124" s="233"/>
    </row>
    <row r="125" spans="2:10">
      <c r="B125" s="119"/>
      <c r="C125" s="119"/>
      <c r="D125" s="71"/>
      <c r="E125" s="72"/>
      <c r="G125" s="73"/>
      <c r="H125" s="73"/>
      <c r="I125" s="74"/>
      <c r="J125" s="233"/>
    </row>
    <row r="126" spans="2:10">
      <c r="B126" s="119"/>
      <c r="C126" s="119"/>
      <c r="E126" s="72"/>
      <c r="G126" s="73"/>
      <c r="H126" s="73"/>
      <c r="I126" s="74"/>
      <c r="J126" s="233"/>
    </row>
    <row r="127" spans="2:10">
      <c r="B127" s="119"/>
      <c r="C127" s="119"/>
      <c r="D127" s="71"/>
      <c r="E127" s="72"/>
      <c r="G127" s="73"/>
      <c r="H127" s="73"/>
      <c r="I127" s="74"/>
      <c r="J127" s="233"/>
    </row>
    <row r="128" spans="2:10">
      <c r="B128" s="119"/>
      <c r="C128" s="119"/>
      <c r="E128" s="72"/>
      <c r="G128" s="73"/>
      <c r="H128" s="73"/>
      <c r="I128" s="74"/>
      <c r="J128" s="233"/>
    </row>
    <row r="129" spans="2:10">
      <c r="B129" s="119"/>
      <c r="C129" s="119"/>
      <c r="D129" s="71"/>
      <c r="E129" s="72"/>
      <c r="G129" s="73"/>
      <c r="H129" s="73"/>
      <c r="I129" s="74"/>
      <c r="J129" s="233"/>
    </row>
    <row r="130" spans="2:10">
      <c r="B130" s="119"/>
      <c r="C130" s="119"/>
      <c r="E130" s="72"/>
      <c r="G130" s="73"/>
      <c r="H130" s="73"/>
      <c r="I130" s="74"/>
      <c r="J130" s="233"/>
    </row>
    <row r="131" spans="2:10">
      <c r="B131" s="119"/>
      <c r="C131" s="119"/>
      <c r="D131" s="71"/>
      <c r="E131" s="72"/>
      <c r="G131" s="73"/>
      <c r="H131" s="73"/>
      <c r="I131" s="74"/>
      <c r="J131" s="233"/>
    </row>
    <row r="132" spans="2:10">
      <c r="B132" s="119"/>
      <c r="C132" s="119"/>
      <c r="E132" s="72"/>
      <c r="G132" s="73"/>
      <c r="H132" s="73"/>
      <c r="I132" s="74"/>
      <c r="J132" s="233"/>
    </row>
    <row r="133" spans="2:10">
      <c r="B133" s="119"/>
      <c r="C133" s="119"/>
      <c r="D133" s="71"/>
      <c r="E133" s="72"/>
      <c r="G133" s="73"/>
      <c r="H133" s="73"/>
      <c r="I133" s="74"/>
      <c r="J133" s="233"/>
    </row>
    <row r="134" spans="2:10">
      <c r="B134" s="119"/>
      <c r="C134" s="119"/>
      <c r="E134" s="72"/>
      <c r="G134" s="73"/>
      <c r="H134" s="73"/>
      <c r="I134" s="74"/>
      <c r="J134" s="233"/>
    </row>
    <row r="135" spans="2:10">
      <c r="B135" s="119"/>
      <c r="C135" s="119"/>
      <c r="D135" s="71"/>
      <c r="E135" s="72"/>
      <c r="G135" s="73"/>
      <c r="H135" s="73"/>
      <c r="I135" s="74"/>
      <c r="J135" s="233"/>
    </row>
    <row r="136" spans="2:10">
      <c r="B136" s="119"/>
      <c r="C136" s="119"/>
      <c r="E136" s="72"/>
      <c r="G136" s="73"/>
      <c r="H136" s="73"/>
      <c r="I136" s="74"/>
      <c r="J136" s="233"/>
    </row>
    <row r="137" spans="2:10">
      <c r="B137" s="119"/>
      <c r="C137" s="119"/>
      <c r="D137" s="71"/>
      <c r="E137" s="72"/>
      <c r="G137" s="73"/>
      <c r="H137" s="73"/>
      <c r="I137" s="74"/>
      <c r="J137" s="233"/>
    </row>
    <row r="138" spans="2:10">
      <c r="B138" s="119"/>
      <c r="C138" s="119"/>
      <c r="E138" s="72"/>
      <c r="G138" s="73"/>
      <c r="H138" s="73"/>
      <c r="I138" s="74"/>
      <c r="J138" s="233"/>
    </row>
    <row r="139" spans="2:10">
      <c r="B139" s="119"/>
      <c r="C139" s="119"/>
      <c r="D139" s="71"/>
      <c r="E139" s="72"/>
      <c r="G139" s="73"/>
      <c r="H139" s="73"/>
      <c r="I139" s="74"/>
      <c r="J139" s="233"/>
    </row>
    <row r="140" spans="2:10">
      <c r="B140" s="119"/>
      <c r="C140" s="119"/>
      <c r="E140" s="72"/>
      <c r="G140" s="73"/>
      <c r="H140" s="73"/>
      <c r="I140" s="74"/>
      <c r="J140" s="233"/>
    </row>
    <row r="141" spans="2:10">
      <c r="B141" s="119"/>
      <c r="C141" s="119"/>
      <c r="D141" s="71"/>
      <c r="E141" s="72"/>
      <c r="G141" s="73"/>
      <c r="H141" s="73"/>
      <c r="I141" s="74"/>
      <c r="J141" s="233"/>
    </row>
    <row r="142" spans="2:10">
      <c r="B142" s="119"/>
      <c r="C142" s="119"/>
      <c r="E142" s="72"/>
      <c r="G142" s="73"/>
      <c r="H142" s="73"/>
      <c r="I142" s="74"/>
      <c r="J142" s="233"/>
    </row>
    <row r="143" spans="2:10">
      <c r="B143" s="119"/>
      <c r="C143" s="119"/>
      <c r="D143" s="71"/>
      <c r="E143" s="72"/>
      <c r="G143" s="73"/>
      <c r="H143" s="73"/>
      <c r="I143" s="74"/>
      <c r="J143" s="233"/>
    </row>
    <row r="144" spans="2:10">
      <c r="B144" s="119"/>
      <c r="C144" s="119"/>
      <c r="E144" s="72"/>
      <c r="G144" s="73"/>
      <c r="H144" s="73"/>
      <c r="I144" s="74"/>
      <c r="J144" s="233"/>
    </row>
    <row r="145" spans="2:10">
      <c r="B145" s="119"/>
      <c r="C145" s="119"/>
      <c r="D145" s="71"/>
      <c r="E145" s="72"/>
      <c r="G145" s="73"/>
      <c r="H145" s="73"/>
      <c r="I145" s="74"/>
      <c r="J145" s="233"/>
    </row>
    <row r="146" spans="2:10">
      <c r="B146" s="119"/>
      <c r="C146" s="119"/>
      <c r="E146" s="72"/>
      <c r="G146" s="73"/>
      <c r="H146" s="73"/>
      <c r="I146" s="74"/>
      <c r="J146" s="233"/>
    </row>
    <row r="147" spans="2:10">
      <c r="B147" s="119"/>
      <c r="C147" s="119"/>
      <c r="D147" s="71"/>
      <c r="E147" s="72"/>
      <c r="G147" s="73"/>
      <c r="H147" s="73"/>
      <c r="I147" s="74"/>
      <c r="J147" s="233"/>
    </row>
    <row r="148" spans="2:10">
      <c r="B148" s="119"/>
      <c r="C148" s="119"/>
      <c r="E148" s="72"/>
      <c r="G148" s="73"/>
      <c r="H148" s="73"/>
      <c r="I148" s="74"/>
      <c r="J148" s="233"/>
    </row>
    <row r="149" spans="2:10">
      <c r="B149" s="119"/>
      <c r="C149" s="119"/>
      <c r="D149" s="71"/>
      <c r="E149" s="72"/>
      <c r="G149" s="73"/>
      <c r="H149" s="73"/>
      <c r="I149" s="74"/>
      <c r="J149" s="233"/>
    </row>
    <row r="150" spans="2:10">
      <c r="B150" s="119"/>
      <c r="C150" s="119"/>
      <c r="E150" s="72"/>
      <c r="G150" s="73"/>
      <c r="H150" s="73"/>
      <c r="I150" s="74"/>
      <c r="J150" s="233"/>
    </row>
    <row r="151" spans="2:10">
      <c r="B151" s="119"/>
      <c r="C151" s="119"/>
      <c r="D151" s="71"/>
      <c r="E151" s="72"/>
      <c r="G151" s="73"/>
      <c r="H151" s="73"/>
      <c r="I151" s="74"/>
      <c r="J151" s="233"/>
    </row>
    <row r="152" spans="2:10">
      <c r="B152" s="119"/>
      <c r="C152" s="119"/>
      <c r="E152" s="72"/>
      <c r="G152" s="73"/>
      <c r="H152" s="73"/>
      <c r="I152" s="74"/>
      <c r="J152" s="233"/>
    </row>
    <row r="153" spans="2:10">
      <c r="B153" s="119"/>
      <c r="C153" s="119"/>
      <c r="D153" s="71"/>
      <c r="E153" s="72"/>
      <c r="G153" s="73"/>
      <c r="H153" s="73"/>
      <c r="I153" s="74"/>
      <c r="J153" s="233"/>
    </row>
    <row r="154" spans="2:10">
      <c r="B154" s="119"/>
      <c r="C154" s="119"/>
      <c r="E154" s="72"/>
      <c r="G154" s="73"/>
      <c r="H154" s="73"/>
      <c r="I154" s="74"/>
      <c r="J154" s="233"/>
    </row>
    <row r="155" spans="2:10">
      <c r="B155" s="119"/>
      <c r="C155" s="119"/>
      <c r="D155" s="71"/>
      <c r="E155" s="72"/>
      <c r="G155" s="73"/>
      <c r="H155" s="73"/>
      <c r="I155" s="74"/>
      <c r="J155" s="233"/>
    </row>
    <row r="156" spans="2:10">
      <c r="B156" s="119"/>
      <c r="C156" s="119"/>
      <c r="E156" s="72"/>
      <c r="G156" s="73"/>
      <c r="H156" s="73"/>
      <c r="I156" s="74"/>
      <c r="J156" s="238"/>
    </row>
    <row r="157" spans="2:10">
      <c r="B157" s="119"/>
      <c r="C157" s="119"/>
      <c r="D157" s="71"/>
      <c r="E157" s="72"/>
      <c r="G157" s="73"/>
      <c r="H157" s="73"/>
      <c r="I157" s="74"/>
      <c r="J157" s="233"/>
    </row>
    <row r="158" spans="2:10">
      <c r="B158" s="119"/>
      <c r="C158" s="119"/>
      <c r="E158" s="72"/>
      <c r="G158" s="73"/>
      <c r="H158" s="73"/>
      <c r="I158" s="74"/>
      <c r="J158" s="233"/>
    </row>
    <row r="159" spans="2:10">
      <c r="B159" s="119"/>
      <c r="C159" s="119"/>
      <c r="D159" s="71"/>
      <c r="E159" s="72"/>
      <c r="G159" s="73"/>
      <c r="H159" s="73"/>
      <c r="I159" s="74"/>
      <c r="J159" s="233"/>
    </row>
    <row r="160" spans="2:10">
      <c r="B160" s="119"/>
      <c r="C160" s="119"/>
      <c r="E160" s="72"/>
      <c r="G160" s="73"/>
      <c r="H160" s="73"/>
      <c r="I160" s="74"/>
      <c r="J160" s="233"/>
    </row>
    <row r="161" spans="2:10">
      <c r="B161" s="119"/>
      <c r="C161" s="119"/>
      <c r="D161" s="71"/>
      <c r="E161" s="72"/>
      <c r="G161" s="73"/>
      <c r="H161" s="73"/>
      <c r="I161" s="74"/>
      <c r="J161" s="233"/>
    </row>
    <row r="162" spans="2:10">
      <c r="B162" s="119"/>
      <c r="C162" s="119"/>
      <c r="E162" s="72"/>
      <c r="G162" s="73"/>
      <c r="H162" s="73"/>
      <c r="I162" s="74"/>
      <c r="J162" s="233"/>
    </row>
    <row r="163" spans="2:10">
      <c r="B163" s="119"/>
      <c r="C163" s="119"/>
      <c r="D163" s="71"/>
      <c r="E163" s="72"/>
      <c r="G163" s="73"/>
      <c r="H163" s="73"/>
      <c r="I163" s="74"/>
      <c r="J163" s="233"/>
    </row>
    <row r="164" spans="2:10">
      <c r="B164" s="119"/>
      <c r="C164" s="119"/>
      <c r="E164" s="72"/>
      <c r="G164" s="73"/>
      <c r="H164" s="73"/>
      <c r="I164" s="74"/>
      <c r="J164" s="233"/>
    </row>
    <row r="165" spans="2:10">
      <c r="B165" s="119"/>
      <c r="C165" s="119"/>
      <c r="D165" s="71"/>
      <c r="E165" s="72"/>
      <c r="G165" s="73"/>
      <c r="H165" s="73"/>
      <c r="I165" s="74"/>
      <c r="J165" s="233"/>
    </row>
    <row r="166" spans="2:10">
      <c r="B166" s="119"/>
      <c r="C166" s="119"/>
      <c r="E166" s="72"/>
      <c r="G166" s="73"/>
      <c r="H166" s="73"/>
      <c r="I166" s="74"/>
      <c r="J166" s="233"/>
    </row>
    <row r="167" spans="2:10">
      <c r="B167" s="119"/>
      <c r="C167" s="119"/>
      <c r="D167" s="71"/>
      <c r="E167" s="72"/>
      <c r="G167" s="73"/>
      <c r="H167" s="73"/>
      <c r="I167" s="74"/>
      <c r="J167" s="233"/>
    </row>
    <row r="168" spans="2:10">
      <c r="B168" s="119"/>
      <c r="C168" s="119"/>
      <c r="E168" s="72"/>
      <c r="G168" s="73"/>
      <c r="H168" s="73"/>
      <c r="I168" s="74"/>
      <c r="J168" s="233"/>
    </row>
    <row r="169" spans="2:10">
      <c r="B169" s="119"/>
      <c r="C169" s="119"/>
      <c r="D169" s="71"/>
      <c r="E169" s="72"/>
      <c r="G169" s="73"/>
      <c r="H169" s="73"/>
      <c r="I169" s="74"/>
      <c r="J169" s="233"/>
    </row>
    <row r="170" spans="2:10">
      <c r="B170" s="119"/>
      <c r="C170" s="119"/>
      <c r="E170" s="72"/>
      <c r="G170" s="73"/>
      <c r="H170" s="73"/>
      <c r="I170" s="74"/>
      <c r="J170" s="233"/>
    </row>
    <row r="171" spans="2:10">
      <c r="B171" s="119"/>
      <c r="C171" s="119"/>
      <c r="D171" s="71"/>
      <c r="E171" s="72"/>
      <c r="G171" s="73"/>
      <c r="H171" s="73"/>
      <c r="I171" s="74"/>
      <c r="J171" s="233"/>
    </row>
    <row r="172" spans="2:10">
      <c r="B172" s="119"/>
      <c r="C172" s="119"/>
      <c r="E172" s="72"/>
      <c r="G172" s="73"/>
      <c r="H172" s="73"/>
      <c r="I172" s="74"/>
      <c r="J172" s="233"/>
    </row>
    <row r="173" spans="2:10">
      <c r="B173" s="119"/>
      <c r="C173" s="119"/>
      <c r="D173" s="71"/>
      <c r="E173" s="72"/>
      <c r="G173" s="73"/>
      <c r="H173" s="73"/>
      <c r="I173" s="74"/>
      <c r="J173" s="233"/>
    </row>
    <row r="174" spans="2:10">
      <c r="B174" s="119"/>
      <c r="C174" s="119"/>
      <c r="E174" s="72"/>
      <c r="G174" s="73"/>
      <c r="H174" s="73"/>
      <c r="I174" s="74"/>
      <c r="J174" s="233"/>
    </row>
    <row r="175" spans="2:10">
      <c r="B175" s="119"/>
      <c r="C175" s="119"/>
      <c r="D175" s="71"/>
      <c r="E175" s="72"/>
      <c r="G175" s="73"/>
      <c r="H175" s="73"/>
      <c r="I175" s="74"/>
      <c r="J175" s="233"/>
    </row>
    <row r="176" spans="2:10">
      <c r="B176" s="119"/>
      <c r="C176" s="119"/>
      <c r="E176" s="72"/>
      <c r="G176" s="73"/>
      <c r="H176" s="73"/>
      <c r="I176" s="74"/>
      <c r="J176" s="233"/>
    </row>
    <row r="177" spans="2:10">
      <c r="B177" s="119"/>
      <c r="C177" s="119"/>
      <c r="D177" s="71"/>
      <c r="E177" s="72"/>
      <c r="G177" s="73"/>
      <c r="H177" s="73"/>
      <c r="I177" s="74"/>
      <c r="J177" s="233"/>
    </row>
    <row r="178" spans="2:10">
      <c r="B178" s="119"/>
      <c r="C178" s="119"/>
      <c r="E178" s="72"/>
      <c r="G178" s="73"/>
      <c r="H178" s="73"/>
      <c r="I178" s="74"/>
      <c r="J178" s="233"/>
    </row>
    <row r="179" spans="2:10">
      <c r="B179" s="119"/>
      <c r="C179" s="119"/>
      <c r="D179" s="71"/>
      <c r="E179" s="72"/>
      <c r="G179" s="73"/>
      <c r="H179" s="73"/>
      <c r="I179" s="74"/>
      <c r="J179" s="233"/>
    </row>
    <row r="180" spans="2:10">
      <c r="B180" s="119"/>
      <c r="C180" s="119"/>
      <c r="E180" s="72"/>
      <c r="G180" s="73"/>
      <c r="H180" s="73"/>
      <c r="I180" s="74"/>
      <c r="J180" s="233"/>
    </row>
    <row r="181" spans="2:10">
      <c r="B181" s="119"/>
      <c r="C181" s="119"/>
      <c r="D181" s="71"/>
      <c r="E181" s="72"/>
      <c r="G181" s="73"/>
      <c r="H181" s="73"/>
      <c r="I181" s="74"/>
      <c r="J181" s="233"/>
    </row>
    <row r="182" spans="2:10">
      <c r="B182" s="119"/>
      <c r="C182" s="119"/>
      <c r="E182" s="72"/>
      <c r="G182" s="73"/>
      <c r="H182" s="73"/>
      <c r="I182" s="74"/>
      <c r="J182" s="233"/>
    </row>
    <row r="183" spans="2:10">
      <c r="B183" s="119"/>
      <c r="C183" s="119"/>
      <c r="D183" s="71"/>
      <c r="E183" s="72"/>
      <c r="G183" s="73"/>
      <c r="H183" s="73"/>
      <c r="I183" s="74"/>
      <c r="J183" s="233"/>
    </row>
    <row r="184" spans="2:10">
      <c r="B184" s="119"/>
      <c r="C184" s="119"/>
      <c r="E184" s="72"/>
      <c r="G184" s="73"/>
      <c r="H184" s="73"/>
      <c r="I184" s="74"/>
      <c r="J184" s="233"/>
    </row>
    <row r="185" spans="2:10">
      <c r="B185" s="119"/>
      <c r="C185" s="119"/>
      <c r="D185" s="71"/>
      <c r="E185" s="72"/>
      <c r="G185" s="73"/>
      <c r="H185" s="73"/>
      <c r="I185" s="74"/>
      <c r="J185" s="233"/>
    </row>
    <row r="186" spans="2:10">
      <c r="B186" s="119"/>
      <c r="C186" s="119"/>
      <c r="E186" s="72"/>
      <c r="G186" s="73"/>
      <c r="H186" s="73"/>
      <c r="I186" s="74"/>
      <c r="J186" s="233"/>
    </row>
    <row r="187" spans="2:10">
      <c r="B187" s="119"/>
      <c r="C187" s="119"/>
      <c r="D187" s="71"/>
      <c r="E187" s="72"/>
      <c r="G187" s="73"/>
      <c r="H187" s="73"/>
      <c r="I187" s="74"/>
      <c r="J187" s="233"/>
    </row>
    <row r="188" spans="2:10">
      <c r="B188" s="119"/>
      <c r="C188" s="119"/>
      <c r="E188" s="72"/>
      <c r="G188" s="73"/>
      <c r="H188" s="73"/>
      <c r="I188" s="74"/>
      <c r="J188" s="233"/>
    </row>
    <row r="189" spans="2:10">
      <c r="B189" s="119"/>
      <c r="C189" s="119"/>
      <c r="D189" s="71"/>
      <c r="E189" s="72"/>
      <c r="G189" s="73"/>
      <c r="H189" s="73"/>
      <c r="I189" s="74"/>
      <c r="J189" s="233"/>
    </row>
    <row r="190" spans="2:10">
      <c r="B190" s="119"/>
      <c r="C190" s="119"/>
      <c r="E190" s="72"/>
      <c r="G190" s="73"/>
      <c r="H190" s="73"/>
      <c r="I190" s="74"/>
      <c r="J190" s="233"/>
    </row>
    <row r="191" spans="2:10">
      <c r="B191" s="119"/>
      <c r="C191" s="119"/>
      <c r="D191" s="71"/>
      <c r="E191" s="72"/>
      <c r="G191" s="73"/>
      <c r="H191" s="73"/>
      <c r="I191" s="74"/>
      <c r="J191" s="233"/>
    </row>
    <row r="192" spans="2:10">
      <c r="B192" s="119"/>
      <c r="C192" s="119"/>
      <c r="E192" s="72"/>
      <c r="G192" s="73"/>
      <c r="H192" s="73"/>
      <c r="I192" s="74"/>
      <c r="J192" s="233"/>
    </row>
    <row r="193" spans="2:10">
      <c r="B193" s="119"/>
      <c r="C193" s="119"/>
      <c r="D193" s="71"/>
      <c r="E193" s="72"/>
      <c r="G193" s="73"/>
      <c r="H193" s="73"/>
      <c r="I193" s="74"/>
      <c r="J193" s="233"/>
    </row>
    <row r="194" spans="2:10">
      <c r="B194" s="119"/>
      <c r="C194" s="119"/>
      <c r="E194" s="72"/>
      <c r="G194" s="73"/>
      <c r="H194" s="73"/>
      <c r="I194" s="74"/>
      <c r="J194" s="233"/>
    </row>
    <row r="195" spans="2:10">
      <c r="B195" s="119"/>
      <c r="C195" s="119"/>
      <c r="D195" s="71"/>
      <c r="E195" s="72"/>
      <c r="G195" s="73"/>
      <c r="H195" s="73"/>
      <c r="I195" s="74"/>
      <c r="J195" s="233"/>
    </row>
    <row r="196" spans="2:10">
      <c r="B196" s="119"/>
      <c r="C196" s="119"/>
      <c r="E196" s="72"/>
      <c r="G196" s="73"/>
      <c r="H196" s="73"/>
      <c r="I196" s="74"/>
      <c r="J196" s="233"/>
    </row>
    <row r="197" spans="2:10">
      <c r="B197" s="119"/>
      <c r="C197" s="119"/>
      <c r="D197" s="71"/>
      <c r="E197" s="72"/>
      <c r="G197" s="73"/>
      <c r="H197" s="73"/>
      <c r="I197" s="74"/>
      <c r="J197" s="233"/>
    </row>
    <row r="198" spans="2:10">
      <c r="B198" s="119"/>
      <c r="C198" s="119"/>
      <c r="E198" s="72"/>
      <c r="G198" s="73"/>
      <c r="H198" s="73"/>
      <c r="I198" s="74"/>
      <c r="J198" s="233"/>
    </row>
    <row r="199" spans="2:10">
      <c r="B199" s="119"/>
      <c r="C199" s="119"/>
      <c r="D199" s="71"/>
      <c r="E199" s="72"/>
      <c r="G199" s="73"/>
      <c r="H199" s="73"/>
      <c r="I199" s="74"/>
      <c r="J199" s="233"/>
    </row>
    <row r="200" spans="2:10">
      <c r="B200" s="119"/>
      <c r="C200" s="119"/>
      <c r="E200" s="72"/>
      <c r="G200" s="73"/>
      <c r="H200" s="73"/>
      <c r="I200" s="74"/>
      <c r="J200" s="233"/>
    </row>
    <row r="201" spans="2:10">
      <c r="B201" s="119"/>
      <c r="C201" s="119"/>
      <c r="D201" s="71"/>
      <c r="E201" s="72"/>
      <c r="G201" s="73"/>
      <c r="H201" s="73"/>
      <c r="I201" s="74"/>
      <c r="J201" s="233"/>
    </row>
    <row r="202" spans="2:10">
      <c r="B202" s="119"/>
      <c r="C202" s="119"/>
      <c r="E202" s="72"/>
      <c r="G202" s="73"/>
      <c r="H202" s="73"/>
      <c r="I202" s="74"/>
      <c r="J202" s="233"/>
    </row>
    <row r="203" spans="2:10">
      <c r="B203" s="119"/>
      <c r="C203" s="119"/>
      <c r="D203" s="71"/>
      <c r="E203" s="72"/>
      <c r="G203" s="73"/>
      <c r="H203" s="73"/>
      <c r="I203" s="74"/>
      <c r="J203" s="233"/>
    </row>
    <row r="204" spans="2:10">
      <c r="J204" s="233"/>
    </row>
    <row r="205" spans="2:10">
      <c r="J205" s="233"/>
    </row>
    <row r="206" spans="2:10">
      <c r="J206" s="233"/>
    </row>
    <row r="207" spans="2:10">
      <c r="J207" s="233"/>
    </row>
    <row r="208" spans="2:10">
      <c r="J208" s="233"/>
    </row>
    <row r="209" spans="10:10">
      <c r="J209" s="233"/>
    </row>
    <row r="210" spans="10:10">
      <c r="J210" s="233"/>
    </row>
    <row r="211" spans="10:10">
      <c r="J211" s="233"/>
    </row>
    <row r="212" spans="10:10">
      <c r="J212" s="233"/>
    </row>
    <row r="213" spans="10:10">
      <c r="J213" s="233"/>
    </row>
    <row r="214" spans="10:10">
      <c r="J214" s="233"/>
    </row>
    <row r="215" spans="10:10">
      <c r="J215" s="233"/>
    </row>
    <row r="216" spans="10:10">
      <c r="J216" s="233"/>
    </row>
    <row r="217" spans="10:10">
      <c r="J217" s="233"/>
    </row>
    <row r="218" spans="10:10">
      <c r="J218" s="233"/>
    </row>
    <row r="219" spans="10:10">
      <c r="J219" s="233"/>
    </row>
    <row r="220" spans="10:10">
      <c r="J220" s="233"/>
    </row>
    <row r="221" spans="10:10">
      <c r="J221" s="233"/>
    </row>
    <row r="222" spans="10:10">
      <c r="J222" s="233"/>
    </row>
    <row r="223" spans="10:10">
      <c r="J223" s="233"/>
    </row>
    <row r="224" spans="10:10">
      <c r="J224" s="233"/>
    </row>
    <row r="225" spans="10:10">
      <c r="J225" s="233"/>
    </row>
    <row r="226" spans="10:10">
      <c r="J226" s="233"/>
    </row>
    <row r="227" spans="10:10">
      <c r="J227" s="233"/>
    </row>
    <row r="228" spans="10:10">
      <c r="J228" s="238"/>
    </row>
    <row r="229" spans="10:10">
      <c r="J229" s="233"/>
    </row>
    <row r="230" spans="10:10">
      <c r="J230" s="233"/>
    </row>
    <row r="231" spans="10:10">
      <c r="J231" s="233"/>
    </row>
    <row r="232" spans="10:10">
      <c r="J232" s="233"/>
    </row>
    <row r="233" spans="10:10">
      <c r="J233" s="233"/>
    </row>
    <row r="234" spans="10:10">
      <c r="J234" s="233"/>
    </row>
    <row r="235" spans="10:10">
      <c r="J235" s="233"/>
    </row>
    <row r="236" spans="10:10">
      <c r="J236" s="233"/>
    </row>
    <row r="237" spans="10:10">
      <c r="J237" s="233"/>
    </row>
    <row r="238" spans="10:10">
      <c r="J238" s="233"/>
    </row>
    <row r="239" spans="10:10">
      <c r="J239" s="233"/>
    </row>
    <row r="240" spans="10:10">
      <c r="J240" s="233"/>
    </row>
    <row r="241" spans="10:10">
      <c r="J241" s="233"/>
    </row>
    <row r="242" spans="10:10">
      <c r="J242" s="233"/>
    </row>
    <row r="243" spans="10:10">
      <c r="J243" s="233"/>
    </row>
    <row r="244" spans="10:10">
      <c r="J244" s="233"/>
    </row>
    <row r="245" spans="10:10">
      <c r="J245" s="233"/>
    </row>
    <row r="246" spans="10:10">
      <c r="J246" s="233"/>
    </row>
    <row r="247" spans="10:10">
      <c r="J247" s="233"/>
    </row>
    <row r="248" spans="10:10">
      <c r="J248" s="233"/>
    </row>
    <row r="249" spans="10:10">
      <c r="J249" s="233"/>
    </row>
    <row r="250" spans="10:10">
      <c r="J250" s="233"/>
    </row>
    <row r="251" spans="10:10">
      <c r="J251" s="233"/>
    </row>
    <row r="252" spans="10:10">
      <c r="J252" s="233"/>
    </row>
    <row r="253" spans="10:10">
      <c r="J253" s="233"/>
    </row>
    <row r="254" spans="10:10">
      <c r="J254" s="233"/>
    </row>
    <row r="255" spans="10:10">
      <c r="J255" s="233"/>
    </row>
    <row r="256" spans="10:10">
      <c r="J256" s="233"/>
    </row>
    <row r="257" spans="10:10">
      <c r="J257" s="233"/>
    </row>
    <row r="258" spans="10:10">
      <c r="J258" s="233"/>
    </row>
    <row r="259" spans="10:10">
      <c r="J259" s="233"/>
    </row>
    <row r="260" spans="10:10">
      <c r="J260" s="233"/>
    </row>
    <row r="261" spans="10:10">
      <c r="J261" s="233"/>
    </row>
    <row r="262" spans="10:10">
      <c r="J262" s="233"/>
    </row>
    <row r="263" spans="10:10">
      <c r="J263" s="233"/>
    </row>
    <row r="264" spans="10:10">
      <c r="J264" s="233"/>
    </row>
    <row r="265" spans="10:10">
      <c r="J265" s="233"/>
    </row>
    <row r="266" spans="10:10">
      <c r="J266" s="233"/>
    </row>
    <row r="267" spans="10:10">
      <c r="J267" s="233"/>
    </row>
    <row r="268" spans="10:10">
      <c r="J268" s="238"/>
    </row>
    <row r="269" spans="10:10">
      <c r="J269" s="233"/>
    </row>
    <row r="270" spans="10:10">
      <c r="J270" s="233"/>
    </row>
    <row r="271" spans="10:10">
      <c r="J271" s="233"/>
    </row>
    <row r="272" spans="10:10">
      <c r="J272" s="233"/>
    </row>
    <row r="273" spans="10:10">
      <c r="J273" s="233"/>
    </row>
    <row r="274" spans="10:10">
      <c r="J274" s="233"/>
    </row>
    <row r="275" spans="10:10">
      <c r="J275" s="233"/>
    </row>
    <row r="276" spans="10:10">
      <c r="J276" s="238"/>
    </row>
    <row r="277" spans="10:10">
      <c r="J277" s="233"/>
    </row>
    <row r="278" spans="10:10">
      <c r="J278" s="233"/>
    </row>
    <row r="279" spans="10:10">
      <c r="J279" s="233"/>
    </row>
    <row r="280" spans="10:10">
      <c r="J280" s="238"/>
    </row>
    <row r="281" spans="10:10">
      <c r="J281" s="233"/>
    </row>
  </sheetData>
  <mergeCells count="2">
    <mergeCell ref="D3:E3"/>
    <mergeCell ref="D2:E2"/>
  </mergeCells>
  <phoneticPr fontId="9" type="noConversion"/>
  <pageMargins left="0.98425196850393704" right="0.47244094488188981" top="0.78740157480314965" bottom="0.27559055118110237" header="0.6692913385826772" footer="0.23622047244094491"/>
  <pageSetup paperSize="9" scale="57" fitToHeight="0" orientation="portrait" r:id="rId1"/>
  <headerFooter alignWithMargins="0">
    <oddFooter>&amp;C&amp;"Times New Roman,Obyčejné"&amp;12 Stránka &amp;P</oddFooter>
  </headerFooter>
  <rowBreaks count="1" manualBreakCount="1">
    <brk id="41" min="1" max="9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  <pageSetUpPr fitToPage="1"/>
  </sheetPr>
  <dimension ref="B1:K281"/>
  <sheetViews>
    <sheetView view="pageBreakPreview" zoomScaleNormal="100" zoomScaleSheetLayoutView="100" workbookViewId="0">
      <selection activeCell="N10" sqref="N10"/>
    </sheetView>
  </sheetViews>
  <sheetFormatPr defaultRowHeight="12.45"/>
  <cols>
    <col min="1" max="1" width="2.3828125" customWidth="1"/>
    <col min="2" max="2" width="6.15234375" customWidth="1"/>
    <col min="3" max="3" width="10.3046875" customWidth="1"/>
    <col min="4" max="4" width="46.3828125" customWidth="1"/>
    <col min="5" max="5" width="5.3046875" customWidth="1"/>
    <col min="6" max="6" width="11.84375" style="57" customWidth="1"/>
    <col min="7" max="7" width="12.3046875" customWidth="1"/>
    <col min="8" max="8" width="12.3828125" customWidth="1"/>
    <col min="9" max="9" width="14.84375" customWidth="1"/>
    <col min="10" max="10" width="14.3828125" style="229" customWidth="1"/>
    <col min="11" max="11" width="14.3046875" customWidth="1"/>
  </cols>
  <sheetData>
    <row r="1" spans="2:11" ht="24.75" customHeight="1">
      <c r="B1" s="79" t="s">
        <v>30</v>
      </c>
      <c r="C1" s="34"/>
      <c r="D1" s="76" t="str">
        <f>Rekapitulace!D3</f>
        <v>2025/104</v>
      </c>
      <c r="E1" s="76"/>
      <c r="F1" s="50">
        <v>0</v>
      </c>
      <c r="G1" s="76"/>
      <c r="H1" s="76"/>
      <c r="I1" s="76"/>
    </row>
    <row r="2" spans="2:11" ht="37.5" customHeight="1">
      <c r="B2" s="79" t="s">
        <v>108</v>
      </c>
      <c r="C2" s="34"/>
      <c r="D2" s="217" t="str">
        <f>Rekapitulace!D4</f>
        <v>AL INVEST Břidličná, a.s.
Bruntálská 167,  793 51 Břidličná</v>
      </c>
      <c r="E2" s="190"/>
      <c r="F2" s="50">
        <v>0</v>
      </c>
      <c r="G2" s="76"/>
      <c r="H2" s="76"/>
      <c r="I2" s="76"/>
    </row>
    <row r="3" spans="2:11" ht="37.5" customHeight="1">
      <c r="B3" s="79" t="s">
        <v>109</v>
      </c>
      <c r="C3" s="34"/>
      <c r="D3" s="217" t="str">
        <f>Rekapitulace!D5</f>
        <v>ALFAGEN - Technologická příprava vsázky</v>
      </c>
      <c r="E3" s="190"/>
      <c r="F3" s="50">
        <v>0</v>
      </c>
      <c r="G3" s="76"/>
      <c r="H3" s="76"/>
      <c r="I3" s="76"/>
    </row>
    <row r="4" spans="2:11" ht="12.75" customHeight="1">
      <c r="B4" s="80" t="s">
        <v>110</v>
      </c>
      <c r="C4" s="29"/>
      <c r="D4" s="76" t="s">
        <v>44</v>
      </c>
      <c r="E4" s="1"/>
      <c r="F4" s="50">
        <v>0</v>
      </c>
      <c r="G4" s="1"/>
      <c r="H4" s="1"/>
      <c r="I4" s="1"/>
    </row>
    <row r="5" spans="2:11" ht="12.75" customHeight="1">
      <c r="B5" s="2"/>
      <c r="C5" s="2"/>
      <c r="D5" s="16"/>
      <c r="E5" s="1"/>
      <c r="F5" s="51">
        <v>0</v>
      </c>
      <c r="G5" s="12"/>
      <c r="H5" s="14"/>
      <c r="I5" s="12"/>
    </row>
    <row r="6" spans="2:11" ht="9" customHeight="1">
      <c r="F6" s="50">
        <v>0</v>
      </c>
      <c r="J6" s="230"/>
    </row>
    <row r="7" spans="2:11" ht="36" customHeight="1">
      <c r="B7" s="3" t="s">
        <v>112</v>
      </c>
      <c r="C7" s="139" t="s">
        <v>111</v>
      </c>
      <c r="D7" s="3" t="s">
        <v>133</v>
      </c>
      <c r="E7" s="3" t="s">
        <v>37</v>
      </c>
      <c r="F7" s="48" t="s">
        <v>38</v>
      </c>
      <c r="G7" s="10" t="s">
        <v>57</v>
      </c>
      <c r="H7" s="10" t="s">
        <v>58</v>
      </c>
      <c r="I7" s="4" t="s">
        <v>59</v>
      </c>
      <c r="J7" s="150" t="s">
        <v>233</v>
      </c>
      <c r="K7" s="138" t="s">
        <v>56</v>
      </c>
    </row>
    <row r="8" spans="2:11">
      <c r="B8" s="7"/>
      <c r="C8" s="7"/>
      <c r="D8" s="47" t="s">
        <v>100</v>
      </c>
      <c r="E8" s="7"/>
      <c r="F8" s="52">
        <v>0</v>
      </c>
      <c r="G8" s="7"/>
      <c r="H8" s="7"/>
      <c r="I8" s="7"/>
      <c r="J8" s="231"/>
      <c r="K8" s="7"/>
    </row>
    <row r="9" spans="2:11" ht="25.5" customHeight="1">
      <c r="B9" s="7" t="s">
        <v>113</v>
      </c>
      <c r="C9" s="125" t="s">
        <v>123</v>
      </c>
      <c r="D9" s="85" t="s">
        <v>101</v>
      </c>
      <c r="E9" s="126" t="s">
        <v>65</v>
      </c>
      <c r="F9" s="53">
        <v>8</v>
      </c>
      <c r="G9" s="15"/>
      <c r="H9" s="15"/>
      <c r="I9" s="67">
        <f>F9*(G9+H9)</f>
        <v>0</v>
      </c>
      <c r="J9" s="232" t="s">
        <v>234</v>
      </c>
      <c r="K9" s="144" t="s">
        <v>135</v>
      </c>
    </row>
    <row r="10" spans="2:11" ht="147" customHeight="1">
      <c r="B10" s="7"/>
      <c r="C10" s="125"/>
      <c r="D10" s="145" t="s">
        <v>134</v>
      </c>
      <c r="E10" s="126"/>
      <c r="F10" s="53"/>
      <c r="G10" s="15"/>
      <c r="H10" s="15"/>
      <c r="I10" s="67"/>
      <c r="J10" s="233"/>
      <c r="K10" s="67"/>
    </row>
    <row r="11" spans="2:11" ht="25.5" customHeight="1">
      <c r="B11" s="7" t="s">
        <v>114</v>
      </c>
      <c r="C11" s="125" t="s">
        <v>124</v>
      </c>
      <c r="D11" s="85" t="s">
        <v>102</v>
      </c>
      <c r="E11" s="126" t="s">
        <v>65</v>
      </c>
      <c r="F11" s="53">
        <v>8</v>
      </c>
      <c r="G11" s="15"/>
      <c r="H11" s="15"/>
      <c r="I11" s="67">
        <f>F11*(G11+H11)</f>
        <v>0</v>
      </c>
      <c r="J11" s="232" t="s">
        <v>234</v>
      </c>
      <c r="K11" s="144" t="s">
        <v>135</v>
      </c>
    </row>
    <row r="12" spans="2:11" ht="110.25" customHeight="1">
      <c r="B12" s="7"/>
      <c r="C12" s="125"/>
      <c r="D12" s="145" t="s">
        <v>138</v>
      </c>
      <c r="E12" s="126"/>
      <c r="F12" s="53"/>
      <c r="G12" s="15"/>
      <c r="H12" s="15"/>
      <c r="I12" s="67"/>
      <c r="J12" s="233"/>
      <c r="K12" s="67"/>
    </row>
    <row r="13" spans="2:11" ht="12.75" customHeight="1">
      <c r="B13" s="7" t="s">
        <v>115</v>
      </c>
      <c r="C13" s="125" t="s">
        <v>125</v>
      </c>
      <c r="D13" s="85" t="s">
        <v>136</v>
      </c>
      <c r="E13" s="126" t="s">
        <v>65</v>
      </c>
      <c r="F13" s="53">
        <v>1</v>
      </c>
      <c r="G13" s="15"/>
      <c r="H13" s="15"/>
      <c r="I13" s="67">
        <f>F13*(G13+H13)</f>
        <v>0</v>
      </c>
      <c r="J13" s="233" t="s">
        <v>234</v>
      </c>
      <c r="K13" s="144" t="s">
        <v>135</v>
      </c>
    </row>
    <row r="14" spans="2:11" ht="57.9">
      <c r="B14" s="7"/>
      <c r="C14" s="125"/>
      <c r="D14" s="145" t="s">
        <v>137</v>
      </c>
      <c r="E14" s="126"/>
      <c r="F14" s="53"/>
      <c r="G14" s="15"/>
      <c r="H14" s="15"/>
      <c r="I14" s="67"/>
      <c r="J14" s="232"/>
      <c r="K14" s="67"/>
    </row>
    <row r="15" spans="2:11">
      <c r="B15" s="7"/>
      <c r="C15" s="82">
        <v>3</v>
      </c>
      <c r="D15" s="143" t="s">
        <v>70</v>
      </c>
      <c r="E15" s="7"/>
      <c r="F15" s="52">
        <v>0</v>
      </c>
      <c r="G15" s="15"/>
      <c r="H15" s="15"/>
      <c r="I15" s="67"/>
      <c r="J15" s="233"/>
      <c r="K15" s="67"/>
    </row>
    <row r="16" spans="2:11" ht="25.5" customHeight="1">
      <c r="B16" s="7" t="s">
        <v>116</v>
      </c>
      <c r="C16" s="125" t="s">
        <v>126</v>
      </c>
      <c r="D16" s="75" t="s">
        <v>103</v>
      </c>
      <c r="E16" s="7" t="s">
        <v>74</v>
      </c>
      <c r="F16" s="54">
        <v>7</v>
      </c>
      <c r="G16" s="15"/>
      <c r="H16" s="15"/>
      <c r="I16" s="67">
        <f t="shared" ref="I16:I28" si="0">F16*(G16+H16)</f>
        <v>0</v>
      </c>
      <c r="J16" s="232" t="s">
        <v>234</v>
      </c>
      <c r="K16" s="144" t="s">
        <v>135</v>
      </c>
    </row>
    <row r="17" spans="2:11" ht="85.5" customHeight="1">
      <c r="B17" s="7"/>
      <c r="C17" s="125"/>
      <c r="D17" s="145" t="s">
        <v>139</v>
      </c>
      <c r="E17" s="126"/>
      <c r="F17" s="54"/>
      <c r="G17" s="15"/>
      <c r="H17" s="15"/>
      <c r="I17" s="67"/>
      <c r="J17" s="233"/>
      <c r="K17" s="67"/>
    </row>
    <row r="18" spans="2:11" ht="38.25" customHeight="1">
      <c r="B18" s="7" t="s">
        <v>117</v>
      </c>
      <c r="C18" s="125" t="s">
        <v>127</v>
      </c>
      <c r="D18" s="85" t="s">
        <v>104</v>
      </c>
      <c r="E18" s="126" t="s">
        <v>65</v>
      </c>
      <c r="F18" s="53">
        <v>1</v>
      </c>
      <c r="G18" s="15"/>
      <c r="H18" s="15"/>
      <c r="I18" s="67">
        <f t="shared" si="0"/>
        <v>0</v>
      </c>
      <c r="J18" s="232" t="s">
        <v>234</v>
      </c>
      <c r="K18" s="144" t="s">
        <v>135</v>
      </c>
    </row>
    <row r="19" spans="2:11" ht="75.75" customHeight="1">
      <c r="B19" s="7"/>
      <c r="C19" s="125"/>
      <c r="D19" s="145" t="s">
        <v>140</v>
      </c>
      <c r="E19" s="126"/>
      <c r="F19" s="53"/>
      <c r="G19" s="15"/>
      <c r="H19" s="15"/>
      <c r="I19" s="67"/>
      <c r="J19" s="233"/>
      <c r="K19" s="67"/>
    </row>
    <row r="20" spans="2:11">
      <c r="B20" s="7" t="s">
        <v>118</v>
      </c>
      <c r="C20" s="125" t="s">
        <v>128</v>
      </c>
      <c r="D20" s="85" t="s">
        <v>105</v>
      </c>
      <c r="E20" s="126" t="s">
        <v>65</v>
      </c>
      <c r="F20" s="53">
        <v>4</v>
      </c>
      <c r="G20" s="15"/>
      <c r="H20" s="15"/>
      <c r="I20" s="67">
        <f t="shared" si="0"/>
        <v>0</v>
      </c>
      <c r="J20" s="232" t="s">
        <v>234</v>
      </c>
      <c r="K20" s="144" t="s">
        <v>135</v>
      </c>
    </row>
    <row r="21" spans="2:11" ht="57.9">
      <c r="B21" s="7"/>
      <c r="C21" s="125"/>
      <c r="D21" s="145" t="s">
        <v>141</v>
      </c>
      <c r="E21" s="126"/>
      <c r="F21" s="53"/>
      <c r="G21" s="15"/>
      <c r="H21" s="15"/>
      <c r="I21" s="67"/>
      <c r="J21" s="234"/>
      <c r="K21" s="67"/>
    </row>
    <row r="22" spans="2:11">
      <c r="B22" s="7" t="s">
        <v>119</v>
      </c>
      <c r="C22" s="125" t="s">
        <v>129</v>
      </c>
      <c r="D22" s="75" t="s">
        <v>73</v>
      </c>
      <c r="E22" s="7" t="s">
        <v>74</v>
      </c>
      <c r="F22" s="54">
        <v>3</v>
      </c>
      <c r="G22" s="15"/>
      <c r="H22" s="15"/>
      <c r="I22" s="67">
        <f t="shared" si="0"/>
        <v>0</v>
      </c>
      <c r="J22" s="232" t="s">
        <v>234</v>
      </c>
      <c r="K22" s="144" t="s">
        <v>135</v>
      </c>
    </row>
    <row r="23" spans="2:11" ht="46.3">
      <c r="B23" s="7"/>
      <c r="C23" s="125"/>
      <c r="D23" s="145" t="s">
        <v>142</v>
      </c>
      <c r="E23" s="7"/>
      <c r="F23" s="54"/>
      <c r="G23" s="15"/>
      <c r="H23" s="15"/>
      <c r="I23" s="67"/>
      <c r="J23" s="232"/>
      <c r="K23" s="67"/>
    </row>
    <row r="24" spans="2:11">
      <c r="B24" s="7" t="s">
        <v>120</v>
      </c>
      <c r="C24" s="125" t="s">
        <v>130</v>
      </c>
      <c r="D24" s="75" t="s">
        <v>106</v>
      </c>
      <c r="E24" s="7" t="s">
        <v>74</v>
      </c>
      <c r="F24" s="54">
        <v>8</v>
      </c>
      <c r="G24" s="15"/>
      <c r="H24" s="15"/>
      <c r="I24" s="67">
        <f t="shared" si="0"/>
        <v>0</v>
      </c>
      <c r="J24" s="232" t="s">
        <v>234</v>
      </c>
      <c r="K24" s="144" t="s">
        <v>135</v>
      </c>
    </row>
    <row r="25" spans="2:11" ht="57.9">
      <c r="B25" s="7"/>
      <c r="C25" s="125"/>
      <c r="D25" s="145" t="s">
        <v>143</v>
      </c>
      <c r="E25" s="7"/>
      <c r="F25" s="54"/>
      <c r="G25" s="15"/>
      <c r="H25" s="15"/>
      <c r="I25" s="67"/>
      <c r="J25" s="233"/>
      <c r="K25" s="67"/>
    </row>
    <row r="26" spans="2:11">
      <c r="B26" s="7" t="s">
        <v>121</v>
      </c>
      <c r="C26" s="125" t="s">
        <v>131</v>
      </c>
      <c r="D26" s="75" t="s">
        <v>77</v>
      </c>
      <c r="E26" s="7" t="s">
        <v>74</v>
      </c>
      <c r="F26" s="54">
        <v>4</v>
      </c>
      <c r="G26" s="15"/>
      <c r="H26" s="15"/>
      <c r="I26" s="67">
        <f t="shared" si="0"/>
        <v>0</v>
      </c>
      <c r="J26" s="232" t="s">
        <v>234</v>
      </c>
      <c r="K26" s="144" t="s">
        <v>135</v>
      </c>
    </row>
    <row r="27" spans="2:11" ht="115.75">
      <c r="B27" s="7"/>
      <c r="C27" s="125"/>
      <c r="D27" s="145" t="s">
        <v>145</v>
      </c>
      <c r="E27" s="7"/>
      <c r="F27" s="54"/>
      <c r="G27" s="15"/>
      <c r="H27" s="15"/>
      <c r="I27" s="67"/>
      <c r="J27" s="233"/>
      <c r="K27" s="67"/>
    </row>
    <row r="28" spans="2:11">
      <c r="B28" s="7" t="s">
        <v>122</v>
      </c>
      <c r="C28" s="125" t="s">
        <v>132</v>
      </c>
      <c r="D28" s="75" t="s">
        <v>98</v>
      </c>
      <c r="E28" s="7" t="s">
        <v>74</v>
      </c>
      <c r="F28" s="54">
        <v>16</v>
      </c>
      <c r="G28" s="15"/>
      <c r="H28" s="15"/>
      <c r="I28" s="67">
        <f t="shared" si="0"/>
        <v>0</v>
      </c>
      <c r="J28" s="233" t="s">
        <v>234</v>
      </c>
      <c r="K28" s="144" t="s">
        <v>135</v>
      </c>
    </row>
    <row r="29" spans="2:11" ht="46.3">
      <c r="B29" s="140"/>
      <c r="C29" s="136"/>
      <c r="D29" s="145" t="s">
        <v>144</v>
      </c>
      <c r="E29" s="137"/>
      <c r="F29" s="141"/>
      <c r="G29" s="142"/>
      <c r="H29" s="142"/>
      <c r="I29" s="122"/>
      <c r="J29" s="232"/>
      <c r="K29" s="122"/>
    </row>
    <row r="30" spans="2:11" ht="13.5" customHeight="1" thickBot="1">
      <c r="B30" s="140"/>
      <c r="C30" s="137"/>
      <c r="D30" s="152"/>
      <c r="E30" s="153"/>
      <c r="F30" s="166">
        <v>0</v>
      </c>
      <c r="G30" s="142"/>
      <c r="H30" s="142"/>
      <c r="I30" s="155"/>
      <c r="J30" s="233"/>
      <c r="K30" s="155"/>
    </row>
    <row r="31" spans="2:11" ht="6" customHeight="1">
      <c r="B31" s="156"/>
      <c r="C31" s="151"/>
      <c r="D31" s="157"/>
      <c r="E31" s="158"/>
      <c r="F31" s="173">
        <v>0</v>
      </c>
      <c r="G31" s="159"/>
      <c r="H31" s="159"/>
      <c r="I31" s="160"/>
      <c r="J31" s="235"/>
      <c r="K31" s="161"/>
    </row>
    <row r="32" spans="2:11" ht="15.75" customHeight="1">
      <c r="B32" s="162"/>
      <c r="C32" s="7"/>
      <c r="D32" s="25" t="s">
        <v>107</v>
      </c>
      <c r="E32" s="23"/>
      <c r="F32" s="55">
        <v>0</v>
      </c>
      <c r="G32" s="24"/>
      <c r="H32" s="24"/>
      <c r="I32" s="26">
        <f>SUM(I8:I28)</f>
        <v>0</v>
      </c>
      <c r="J32" s="232"/>
      <c r="K32" s="163"/>
    </row>
    <row r="33" spans="2:11" ht="6" customHeight="1" thickBot="1">
      <c r="B33" s="164"/>
      <c r="C33" s="28"/>
      <c r="D33" s="28"/>
      <c r="E33" s="28"/>
      <c r="F33" s="56">
        <v>0</v>
      </c>
      <c r="G33" s="28"/>
      <c r="H33" s="28"/>
      <c r="I33" s="28"/>
      <c r="J33" s="236"/>
      <c r="K33" s="165"/>
    </row>
    <row r="34" spans="2:11" ht="15.75" customHeight="1">
      <c r="B34" s="167"/>
      <c r="C34" s="168"/>
      <c r="D34" s="169"/>
      <c r="E34" s="170"/>
      <c r="F34" s="171" t="s">
        <v>79</v>
      </c>
      <c r="G34" s="170"/>
      <c r="H34" s="170"/>
      <c r="I34" s="172"/>
      <c r="J34" s="237"/>
      <c r="K34" s="172"/>
    </row>
    <row r="35" spans="2:11">
      <c r="B35" s="71"/>
      <c r="C35" s="71"/>
      <c r="D35" s="105"/>
      <c r="E35" s="72"/>
      <c r="F35" s="69"/>
      <c r="G35" s="73"/>
      <c r="H35" s="73"/>
      <c r="I35" s="74"/>
      <c r="J35" s="233"/>
      <c r="K35" s="74"/>
    </row>
    <row r="36" spans="2:11">
      <c r="B36" s="128"/>
      <c r="C36" s="128"/>
      <c r="J36" s="233"/>
    </row>
    <row r="37" spans="2:11">
      <c r="B37" s="119"/>
      <c r="C37" s="119"/>
      <c r="E37" s="72"/>
      <c r="F37" s="127"/>
      <c r="G37" s="73"/>
      <c r="H37" s="73"/>
      <c r="I37" s="74"/>
      <c r="J37" s="238"/>
      <c r="K37" s="74"/>
    </row>
    <row r="38" spans="2:11">
      <c r="B38" s="119"/>
      <c r="C38" s="119"/>
      <c r="D38" s="71"/>
      <c r="E38" s="72"/>
      <c r="F38" s="127"/>
      <c r="G38" s="73"/>
      <c r="H38" s="73"/>
      <c r="I38" s="74"/>
      <c r="J38" s="233"/>
      <c r="K38" s="74"/>
    </row>
    <row r="39" spans="2:11">
      <c r="B39" s="119"/>
      <c r="C39" s="119"/>
      <c r="E39" s="72"/>
      <c r="F39" s="127"/>
      <c r="G39" s="73"/>
      <c r="H39" s="73"/>
      <c r="I39" s="74"/>
      <c r="J39" s="233"/>
      <c r="K39" s="74"/>
    </row>
    <row r="40" spans="2:11">
      <c r="B40" s="119"/>
      <c r="C40" s="119"/>
      <c r="D40" s="71"/>
      <c r="E40" s="72"/>
      <c r="F40" s="127"/>
      <c r="G40" s="73"/>
      <c r="H40" s="73"/>
      <c r="I40" s="74"/>
      <c r="J40" s="233"/>
      <c r="K40" s="74"/>
    </row>
    <row r="41" spans="2:11">
      <c r="B41" s="119"/>
      <c r="C41" s="119"/>
      <c r="E41" s="72"/>
      <c r="F41" s="127"/>
      <c r="G41" s="73"/>
      <c r="H41" s="73"/>
      <c r="I41" s="74"/>
      <c r="J41" s="233"/>
      <c r="K41" s="74"/>
    </row>
    <row r="42" spans="2:11">
      <c r="B42" s="119"/>
      <c r="C42" s="119"/>
      <c r="D42" s="71"/>
      <c r="E42" s="72"/>
      <c r="F42" s="127"/>
      <c r="G42" s="73"/>
      <c r="H42" s="73"/>
      <c r="I42" s="74"/>
      <c r="J42" s="233"/>
      <c r="K42" s="74"/>
    </row>
    <row r="43" spans="2:11">
      <c r="B43" s="119"/>
      <c r="C43" s="119"/>
      <c r="E43" s="72"/>
      <c r="F43" s="127"/>
      <c r="G43" s="73"/>
      <c r="H43" s="73"/>
      <c r="I43" s="74"/>
      <c r="J43" s="233"/>
      <c r="K43" s="74"/>
    </row>
    <row r="44" spans="2:11">
      <c r="B44" s="119"/>
      <c r="C44" s="119"/>
      <c r="D44" s="71"/>
      <c r="E44" s="72"/>
      <c r="F44" s="127"/>
      <c r="G44" s="73"/>
      <c r="H44" s="73"/>
      <c r="I44" s="74"/>
      <c r="J44" s="233"/>
      <c r="K44" s="74"/>
    </row>
    <row r="45" spans="2:11">
      <c r="B45" s="119"/>
      <c r="C45" s="119"/>
      <c r="E45" s="72"/>
      <c r="F45" s="127"/>
      <c r="G45" s="73"/>
      <c r="H45" s="73"/>
      <c r="I45" s="74"/>
      <c r="J45" s="233"/>
      <c r="K45" s="74"/>
    </row>
    <row r="46" spans="2:11">
      <c r="B46" s="119"/>
      <c r="C46" s="119"/>
      <c r="D46" s="71"/>
      <c r="E46" s="72"/>
      <c r="F46" s="127"/>
      <c r="G46" s="73"/>
      <c r="H46" s="73"/>
      <c r="I46" s="74"/>
      <c r="J46" s="233"/>
      <c r="K46" s="74"/>
    </row>
    <row r="47" spans="2:11">
      <c r="B47" s="119"/>
      <c r="C47" s="119"/>
      <c r="E47" s="72"/>
      <c r="F47" s="127"/>
      <c r="G47" s="73"/>
      <c r="H47" s="73"/>
      <c r="I47" s="74"/>
      <c r="J47" s="233"/>
      <c r="K47" s="74"/>
    </row>
    <row r="48" spans="2:11">
      <c r="B48" s="119"/>
      <c r="C48" s="119"/>
      <c r="D48" s="71"/>
      <c r="E48" s="72"/>
      <c r="F48" s="127"/>
      <c r="G48" s="73"/>
      <c r="H48" s="73"/>
      <c r="I48" s="74"/>
      <c r="J48" s="233"/>
      <c r="K48" s="74"/>
    </row>
    <row r="49" spans="2:11">
      <c r="B49" s="119"/>
      <c r="C49" s="119"/>
      <c r="E49" s="72"/>
      <c r="F49" s="127"/>
      <c r="G49" s="73"/>
      <c r="H49" s="73"/>
      <c r="I49" s="74"/>
      <c r="J49" s="233"/>
      <c r="K49" s="74"/>
    </row>
    <row r="50" spans="2:11">
      <c r="B50" s="119"/>
      <c r="C50" s="119"/>
      <c r="D50" s="71"/>
      <c r="E50" s="72"/>
      <c r="F50" s="127"/>
      <c r="G50" s="73"/>
      <c r="H50" s="73"/>
      <c r="I50" s="74"/>
      <c r="J50" s="233"/>
    </row>
    <row r="51" spans="2:11">
      <c r="B51" s="119"/>
      <c r="C51" s="119"/>
      <c r="E51" s="72"/>
      <c r="F51" s="127"/>
      <c r="G51" s="73"/>
      <c r="H51" s="73"/>
      <c r="I51" s="74"/>
      <c r="J51" s="233"/>
    </row>
    <row r="52" spans="2:11">
      <c r="B52" s="119"/>
      <c r="C52" s="119"/>
      <c r="D52" s="71"/>
      <c r="E52" s="72"/>
      <c r="F52" s="127"/>
      <c r="G52" s="73"/>
      <c r="H52" s="73"/>
      <c r="I52" s="74"/>
      <c r="J52" s="233"/>
    </row>
    <row r="53" spans="2:11">
      <c r="B53" s="119"/>
      <c r="C53" s="119"/>
      <c r="E53" s="72"/>
      <c r="F53" s="127"/>
      <c r="G53" s="73"/>
      <c r="H53" s="73"/>
      <c r="I53" s="74"/>
      <c r="J53" s="233"/>
    </row>
    <row r="54" spans="2:11">
      <c r="B54" s="119"/>
      <c r="C54" s="119"/>
      <c r="D54" s="71"/>
      <c r="E54" s="72"/>
      <c r="F54" s="127"/>
      <c r="G54" s="73"/>
      <c r="H54" s="73"/>
      <c r="I54" s="74"/>
      <c r="J54" s="233"/>
    </row>
    <row r="55" spans="2:11">
      <c r="B55" s="119"/>
      <c r="C55" s="119"/>
      <c r="E55" s="72"/>
      <c r="F55" s="127"/>
      <c r="G55" s="73"/>
      <c r="H55" s="73"/>
      <c r="I55" s="74"/>
      <c r="J55" s="233"/>
    </row>
    <row r="56" spans="2:11">
      <c r="B56" s="119"/>
      <c r="C56" s="119"/>
      <c r="D56" s="71"/>
      <c r="E56" s="72"/>
      <c r="F56" s="127"/>
      <c r="G56" s="73"/>
      <c r="H56" s="73"/>
      <c r="I56" s="74"/>
      <c r="J56" s="233"/>
    </row>
    <row r="57" spans="2:11">
      <c r="B57" s="119"/>
      <c r="C57" s="119"/>
      <c r="E57" s="72"/>
      <c r="F57" s="127"/>
      <c r="G57" s="73"/>
      <c r="H57" s="73"/>
      <c r="I57" s="74"/>
      <c r="J57" s="233"/>
    </row>
    <row r="58" spans="2:11">
      <c r="B58" s="119"/>
      <c r="C58" s="119"/>
      <c r="D58" s="71"/>
      <c r="E58" s="72"/>
      <c r="F58" s="127"/>
      <c r="G58" s="73"/>
      <c r="H58" s="73"/>
      <c r="I58" s="74"/>
      <c r="J58" s="233"/>
    </row>
    <row r="59" spans="2:11">
      <c r="B59" s="119"/>
      <c r="C59" s="119"/>
      <c r="E59" s="72"/>
      <c r="F59" s="127"/>
      <c r="G59" s="73"/>
      <c r="H59" s="73"/>
      <c r="I59" s="74"/>
      <c r="J59" s="233"/>
    </row>
    <row r="60" spans="2:11">
      <c r="B60" s="119"/>
      <c r="C60" s="119"/>
      <c r="D60" s="71"/>
      <c r="E60" s="72"/>
      <c r="F60" s="127"/>
      <c r="G60" s="73"/>
      <c r="H60" s="73"/>
      <c r="I60" s="74"/>
      <c r="J60" s="233"/>
    </row>
    <row r="61" spans="2:11">
      <c r="B61" s="119"/>
      <c r="C61" s="119"/>
      <c r="E61" s="72"/>
      <c r="F61" s="127"/>
      <c r="G61" s="73"/>
      <c r="H61" s="73"/>
      <c r="I61" s="74"/>
      <c r="J61" s="233"/>
    </row>
    <row r="62" spans="2:11">
      <c r="B62" s="119"/>
      <c r="C62" s="119"/>
      <c r="D62" s="71"/>
      <c r="E62" s="72"/>
      <c r="F62" s="127"/>
      <c r="G62" s="73"/>
      <c r="H62" s="73"/>
      <c r="I62" s="74"/>
      <c r="J62" s="233"/>
    </row>
    <row r="63" spans="2:11">
      <c r="B63" s="119"/>
      <c r="C63" s="119"/>
      <c r="E63" s="72"/>
      <c r="F63" s="127"/>
      <c r="G63" s="73"/>
      <c r="H63" s="73"/>
      <c r="I63" s="74"/>
      <c r="J63" s="233"/>
    </row>
    <row r="64" spans="2:11">
      <c r="B64" s="119"/>
      <c r="C64" s="119"/>
      <c r="D64" s="71"/>
      <c r="E64" s="72"/>
      <c r="F64" s="127"/>
      <c r="G64" s="73"/>
      <c r="H64" s="73"/>
      <c r="I64" s="74"/>
      <c r="J64" s="238"/>
    </row>
    <row r="65" spans="2:10">
      <c r="B65" s="119"/>
      <c r="C65" s="119"/>
      <c r="E65" s="72"/>
      <c r="F65" s="127"/>
      <c r="G65" s="73"/>
      <c r="H65" s="73"/>
      <c r="I65" s="74"/>
      <c r="J65" s="233"/>
    </row>
    <row r="66" spans="2:10">
      <c r="B66" s="119"/>
      <c r="C66" s="119"/>
      <c r="D66" s="71"/>
      <c r="E66" s="72"/>
      <c r="F66" s="127"/>
      <c r="G66" s="73"/>
      <c r="H66" s="73"/>
      <c r="I66" s="74"/>
      <c r="J66" s="233"/>
    </row>
    <row r="67" spans="2:10">
      <c r="B67" s="119"/>
      <c r="C67" s="119"/>
      <c r="E67" s="72"/>
      <c r="F67" s="127"/>
      <c r="G67" s="73"/>
      <c r="H67" s="73"/>
      <c r="I67" s="74"/>
      <c r="J67" s="233"/>
    </row>
    <row r="68" spans="2:10">
      <c r="B68" s="119"/>
      <c r="C68" s="119"/>
      <c r="D68" s="71"/>
      <c r="E68" s="72"/>
      <c r="F68" s="127"/>
      <c r="G68" s="73"/>
      <c r="H68" s="73"/>
      <c r="I68" s="74"/>
      <c r="J68" s="233"/>
    </row>
    <row r="69" spans="2:10">
      <c r="B69" s="119"/>
      <c r="C69" s="119"/>
      <c r="E69" s="72"/>
      <c r="F69" s="127"/>
      <c r="G69" s="73"/>
      <c r="H69" s="73"/>
      <c r="I69" s="74"/>
      <c r="J69" s="233"/>
    </row>
    <row r="70" spans="2:10">
      <c r="B70" s="119"/>
      <c r="C70" s="119"/>
      <c r="D70" s="71"/>
      <c r="E70" s="72"/>
      <c r="F70" s="127"/>
      <c r="G70" s="73"/>
      <c r="H70" s="73"/>
      <c r="I70" s="74"/>
      <c r="J70" s="233"/>
    </row>
    <row r="71" spans="2:10">
      <c r="B71" s="119"/>
      <c r="C71" s="119"/>
      <c r="E71" s="72"/>
      <c r="F71" s="127"/>
      <c r="G71" s="73"/>
      <c r="H71" s="73"/>
      <c r="I71" s="74"/>
      <c r="J71" s="233"/>
    </row>
    <row r="72" spans="2:10">
      <c r="B72" s="119"/>
      <c r="C72" s="119"/>
      <c r="D72" s="71"/>
      <c r="E72" s="72"/>
      <c r="F72" s="127"/>
      <c r="G72" s="73"/>
      <c r="H72" s="73"/>
      <c r="I72" s="74"/>
      <c r="J72" s="233"/>
    </row>
    <row r="73" spans="2:10">
      <c r="B73" s="119"/>
      <c r="C73" s="119"/>
      <c r="E73" s="72"/>
      <c r="F73" s="127"/>
      <c r="G73" s="73"/>
      <c r="H73" s="73"/>
      <c r="I73" s="74"/>
      <c r="J73" s="233"/>
    </row>
    <row r="74" spans="2:10">
      <c r="B74" s="119"/>
      <c r="C74" s="119"/>
      <c r="D74" s="71"/>
      <c r="E74" s="72"/>
      <c r="F74" s="127"/>
      <c r="G74" s="73"/>
      <c r="H74" s="73"/>
      <c r="I74" s="74"/>
      <c r="J74" s="233"/>
    </row>
    <row r="75" spans="2:10">
      <c r="B75" s="119"/>
      <c r="C75" s="119"/>
      <c r="E75" s="72"/>
      <c r="F75" s="127"/>
      <c r="G75" s="73"/>
      <c r="H75" s="73"/>
      <c r="I75" s="74"/>
      <c r="J75" s="233"/>
    </row>
    <row r="76" spans="2:10">
      <c r="B76" s="119"/>
      <c r="C76" s="119"/>
      <c r="D76" s="71"/>
      <c r="E76" s="72"/>
      <c r="F76" s="127"/>
      <c r="G76" s="73"/>
      <c r="H76" s="73"/>
      <c r="I76" s="74"/>
      <c r="J76" s="233"/>
    </row>
    <row r="77" spans="2:10">
      <c r="B77" s="119"/>
      <c r="C77" s="119"/>
      <c r="E77" s="72"/>
      <c r="F77" s="127"/>
      <c r="G77" s="73"/>
      <c r="H77" s="73"/>
      <c r="I77" s="74"/>
      <c r="J77" s="233"/>
    </row>
    <row r="78" spans="2:10">
      <c r="B78" s="119"/>
      <c r="C78" s="119"/>
      <c r="D78" s="71"/>
      <c r="E78" s="72"/>
      <c r="F78" s="127"/>
      <c r="G78" s="73"/>
      <c r="H78" s="73"/>
      <c r="I78" s="74"/>
      <c r="J78" s="233"/>
    </row>
    <row r="79" spans="2:10">
      <c r="B79" s="119"/>
      <c r="C79" s="119"/>
      <c r="E79" s="72"/>
      <c r="F79" s="127"/>
      <c r="G79" s="73"/>
      <c r="H79" s="73"/>
      <c r="I79" s="74"/>
      <c r="J79" s="233"/>
    </row>
    <row r="80" spans="2:10">
      <c r="B80" s="119"/>
      <c r="C80" s="119"/>
      <c r="D80" s="71"/>
      <c r="E80" s="72"/>
      <c r="F80" s="127"/>
      <c r="G80" s="73"/>
      <c r="H80" s="73"/>
      <c r="I80" s="74"/>
      <c r="J80" s="233"/>
    </row>
    <row r="81" spans="2:10">
      <c r="B81" s="119"/>
      <c r="C81" s="119"/>
      <c r="E81" s="72"/>
      <c r="F81" s="127"/>
      <c r="G81" s="73"/>
      <c r="H81" s="73"/>
      <c r="I81" s="74"/>
      <c r="J81" s="238"/>
    </row>
    <row r="82" spans="2:10">
      <c r="B82" s="119"/>
      <c r="C82" s="119"/>
      <c r="D82" s="71"/>
      <c r="E82" s="72"/>
      <c r="F82" s="127"/>
      <c r="G82" s="73"/>
      <c r="H82" s="73"/>
      <c r="I82" s="74"/>
      <c r="J82" s="233"/>
    </row>
    <row r="83" spans="2:10">
      <c r="B83" s="119"/>
      <c r="C83" s="119"/>
      <c r="E83" s="72"/>
      <c r="F83" s="127"/>
      <c r="G83" s="73"/>
      <c r="H83" s="73"/>
      <c r="I83" s="74"/>
      <c r="J83" s="233"/>
    </row>
    <row r="84" spans="2:10">
      <c r="B84" s="119"/>
      <c r="C84" s="119"/>
      <c r="D84" s="71"/>
      <c r="E84" s="72"/>
      <c r="F84" s="127"/>
      <c r="G84" s="73"/>
      <c r="H84" s="73"/>
      <c r="I84" s="74"/>
      <c r="J84" s="233"/>
    </row>
    <row r="85" spans="2:10">
      <c r="B85" s="119"/>
      <c r="C85" s="119"/>
      <c r="E85" s="72"/>
      <c r="F85" s="127"/>
      <c r="G85" s="73"/>
      <c r="H85" s="73"/>
      <c r="I85" s="74"/>
      <c r="J85" s="233"/>
    </row>
    <row r="86" spans="2:10">
      <c r="B86" s="119"/>
      <c r="C86" s="119"/>
      <c r="D86" s="71"/>
      <c r="E86" s="72"/>
      <c r="F86" s="127"/>
      <c r="G86" s="73"/>
      <c r="H86" s="73"/>
      <c r="I86" s="74"/>
      <c r="J86" s="233"/>
    </row>
    <row r="87" spans="2:10">
      <c r="B87" s="119"/>
      <c r="C87" s="119"/>
      <c r="E87" s="72"/>
      <c r="F87" s="127"/>
      <c r="G87" s="73"/>
      <c r="H87" s="73"/>
      <c r="I87" s="74"/>
      <c r="J87" s="233"/>
    </row>
    <row r="88" spans="2:10">
      <c r="B88" s="119"/>
      <c r="C88" s="119"/>
      <c r="D88" s="71"/>
      <c r="E88" s="72"/>
      <c r="F88" s="127"/>
      <c r="G88" s="73"/>
      <c r="H88" s="73"/>
      <c r="I88" s="74"/>
      <c r="J88" s="233"/>
    </row>
    <row r="89" spans="2:10">
      <c r="B89" s="119"/>
      <c r="C89" s="119"/>
      <c r="E89" s="72"/>
      <c r="F89" s="127"/>
      <c r="G89" s="73"/>
      <c r="H89" s="73"/>
      <c r="I89" s="74"/>
      <c r="J89" s="233"/>
    </row>
    <row r="90" spans="2:10">
      <c r="B90" s="119"/>
      <c r="C90" s="119"/>
      <c r="D90" s="71"/>
      <c r="E90" s="72"/>
      <c r="F90" s="127"/>
      <c r="G90" s="73"/>
      <c r="H90" s="73"/>
      <c r="I90" s="74"/>
      <c r="J90" s="233"/>
    </row>
    <row r="91" spans="2:10">
      <c r="B91" s="119"/>
      <c r="C91" s="119"/>
      <c r="E91" s="72"/>
      <c r="F91" s="127"/>
      <c r="G91" s="73"/>
      <c r="H91" s="73"/>
      <c r="I91" s="74"/>
      <c r="J91" s="233"/>
    </row>
    <row r="92" spans="2:10">
      <c r="B92" s="119"/>
      <c r="C92" s="119"/>
      <c r="D92" s="71"/>
      <c r="E92" s="72"/>
      <c r="F92" s="127"/>
      <c r="G92" s="73"/>
      <c r="H92" s="73"/>
      <c r="I92" s="74"/>
      <c r="J92" s="233"/>
    </row>
    <row r="93" spans="2:10">
      <c r="B93" s="119"/>
      <c r="C93" s="119"/>
      <c r="E93" s="72"/>
      <c r="F93" s="127"/>
      <c r="G93" s="73"/>
      <c r="H93" s="73"/>
      <c r="I93" s="74"/>
      <c r="J93" s="233"/>
    </row>
    <row r="94" spans="2:10">
      <c r="B94" s="119"/>
      <c r="C94" s="119"/>
      <c r="D94" s="71"/>
      <c r="E94" s="72"/>
      <c r="F94" s="127"/>
      <c r="G94" s="73"/>
      <c r="H94" s="73"/>
      <c r="I94" s="74"/>
      <c r="J94" s="233"/>
    </row>
    <row r="95" spans="2:10">
      <c r="B95" s="119"/>
      <c r="C95" s="119"/>
      <c r="E95" s="72"/>
      <c r="F95" s="127"/>
      <c r="G95" s="73"/>
      <c r="H95" s="73"/>
      <c r="I95" s="74"/>
      <c r="J95" s="233"/>
    </row>
    <row r="96" spans="2:10">
      <c r="B96" s="119"/>
      <c r="C96" s="119"/>
      <c r="D96" s="71"/>
      <c r="E96" s="72"/>
      <c r="F96" s="127"/>
      <c r="G96" s="73"/>
      <c r="H96" s="73"/>
      <c r="I96" s="74"/>
      <c r="J96" s="233"/>
    </row>
    <row r="97" spans="2:10">
      <c r="B97" s="119"/>
      <c r="C97" s="119"/>
      <c r="E97" s="72"/>
      <c r="F97" s="127"/>
      <c r="G97" s="73"/>
      <c r="H97" s="73"/>
      <c r="I97" s="74"/>
      <c r="J97" s="233"/>
    </row>
    <row r="98" spans="2:10">
      <c r="B98" s="119"/>
      <c r="C98" s="119"/>
      <c r="D98" s="71"/>
      <c r="E98" s="72"/>
      <c r="F98" s="127"/>
      <c r="G98" s="73"/>
      <c r="H98" s="73"/>
      <c r="I98" s="74"/>
      <c r="J98" s="233"/>
    </row>
    <row r="99" spans="2:10">
      <c r="B99" s="119"/>
      <c r="C99" s="119"/>
      <c r="E99" s="72"/>
      <c r="F99" s="127"/>
      <c r="G99" s="73"/>
      <c r="H99" s="73"/>
      <c r="I99" s="74"/>
      <c r="J99" s="233"/>
    </row>
    <row r="100" spans="2:10">
      <c r="B100" s="119"/>
      <c r="C100" s="119"/>
      <c r="D100" s="71"/>
      <c r="E100" s="72"/>
      <c r="F100" s="127"/>
      <c r="G100" s="73"/>
      <c r="H100" s="73"/>
      <c r="I100" s="74"/>
      <c r="J100" s="233"/>
    </row>
    <row r="101" spans="2:10">
      <c r="B101" s="119"/>
      <c r="C101" s="119"/>
      <c r="E101" s="72"/>
      <c r="F101" s="127"/>
      <c r="G101" s="73"/>
      <c r="H101" s="73"/>
      <c r="I101" s="74"/>
      <c r="J101" s="233"/>
    </row>
    <row r="102" spans="2:10">
      <c r="B102" s="119"/>
      <c r="C102" s="119"/>
      <c r="D102" s="71"/>
      <c r="E102" s="72"/>
      <c r="F102" s="127"/>
      <c r="G102" s="73"/>
      <c r="H102" s="73"/>
      <c r="I102" s="74"/>
      <c r="J102" s="233"/>
    </row>
    <row r="103" spans="2:10">
      <c r="B103" s="119"/>
      <c r="C103" s="119"/>
      <c r="E103" s="72"/>
      <c r="F103" s="127"/>
      <c r="G103" s="73"/>
      <c r="H103" s="73"/>
      <c r="I103" s="74"/>
      <c r="J103" s="233"/>
    </row>
    <row r="104" spans="2:10">
      <c r="B104" s="119"/>
      <c r="C104" s="119"/>
      <c r="D104" s="71"/>
      <c r="E104" s="72"/>
      <c r="F104" s="127"/>
      <c r="G104" s="73"/>
      <c r="H104" s="73"/>
      <c r="I104" s="74"/>
      <c r="J104" s="233"/>
    </row>
    <row r="105" spans="2:10">
      <c r="B105" s="119"/>
      <c r="C105" s="119"/>
      <c r="E105" s="72"/>
      <c r="F105" s="127"/>
      <c r="G105" s="73"/>
      <c r="H105" s="73"/>
      <c r="I105" s="74"/>
      <c r="J105" s="233"/>
    </row>
    <row r="106" spans="2:10">
      <c r="B106" s="119"/>
      <c r="C106" s="119"/>
      <c r="D106" s="71"/>
      <c r="E106" s="72"/>
      <c r="F106" s="127"/>
      <c r="G106" s="73"/>
      <c r="H106" s="73"/>
      <c r="I106" s="74"/>
      <c r="J106" s="233"/>
    </row>
    <row r="107" spans="2:10">
      <c r="B107" s="119"/>
      <c r="C107" s="119"/>
      <c r="E107" s="72"/>
      <c r="F107" s="127"/>
      <c r="G107" s="73"/>
      <c r="H107" s="73"/>
      <c r="I107" s="74"/>
      <c r="J107" s="233"/>
    </row>
    <row r="108" spans="2:10">
      <c r="B108" s="119"/>
      <c r="C108" s="119"/>
      <c r="D108" s="71"/>
      <c r="E108" s="72"/>
      <c r="F108" s="127"/>
      <c r="G108" s="73"/>
      <c r="H108" s="73"/>
      <c r="I108" s="74"/>
      <c r="J108" s="233"/>
    </row>
    <row r="109" spans="2:10">
      <c r="B109" s="119"/>
      <c r="C109" s="119"/>
      <c r="E109" s="72"/>
      <c r="F109" s="127"/>
      <c r="G109" s="73"/>
      <c r="H109" s="73"/>
      <c r="I109" s="74"/>
      <c r="J109" s="233"/>
    </row>
    <row r="110" spans="2:10">
      <c r="B110" s="119"/>
      <c r="C110" s="119"/>
      <c r="D110" s="71"/>
      <c r="E110" s="72"/>
      <c r="F110" s="127"/>
      <c r="G110" s="73"/>
      <c r="H110" s="73"/>
      <c r="I110" s="74"/>
      <c r="J110" s="233"/>
    </row>
    <row r="111" spans="2:10">
      <c r="B111" s="119"/>
      <c r="C111" s="119"/>
      <c r="E111" s="72"/>
      <c r="F111" s="127"/>
      <c r="G111" s="73"/>
      <c r="H111" s="73"/>
      <c r="I111" s="74"/>
      <c r="J111" s="233"/>
    </row>
    <row r="112" spans="2:10">
      <c r="B112" s="119"/>
      <c r="C112" s="119"/>
      <c r="D112" s="71"/>
      <c r="E112" s="72"/>
      <c r="F112" s="127"/>
      <c r="G112" s="73"/>
      <c r="H112" s="73"/>
      <c r="I112" s="74"/>
      <c r="J112" s="233"/>
    </row>
    <row r="113" spans="2:10">
      <c r="B113" s="119"/>
      <c r="C113" s="119"/>
      <c r="E113" s="72"/>
      <c r="F113" s="127"/>
      <c r="G113" s="73"/>
      <c r="H113" s="73"/>
      <c r="I113" s="74"/>
      <c r="J113" s="233"/>
    </row>
    <row r="114" spans="2:10">
      <c r="B114" s="119"/>
      <c r="C114" s="119"/>
      <c r="D114" s="71"/>
      <c r="E114" s="72"/>
      <c r="F114" s="127"/>
      <c r="G114" s="73"/>
      <c r="H114" s="73"/>
      <c r="I114" s="74"/>
      <c r="J114" s="233"/>
    </row>
    <row r="115" spans="2:10">
      <c r="B115" s="119"/>
      <c r="C115" s="119"/>
      <c r="E115" s="72"/>
      <c r="F115" s="127"/>
      <c r="G115" s="73"/>
      <c r="H115" s="73"/>
      <c r="I115" s="74"/>
      <c r="J115" s="233"/>
    </row>
    <row r="116" spans="2:10">
      <c r="B116" s="119"/>
      <c r="C116" s="119"/>
      <c r="D116" s="71"/>
      <c r="E116" s="72"/>
      <c r="F116" s="127"/>
      <c r="G116" s="73"/>
      <c r="H116" s="73"/>
      <c r="I116" s="74"/>
      <c r="J116" s="233"/>
    </row>
    <row r="117" spans="2:10">
      <c r="B117" s="119"/>
      <c r="C117" s="119"/>
      <c r="E117" s="72"/>
      <c r="F117" s="127"/>
      <c r="G117" s="73"/>
      <c r="H117" s="73"/>
      <c r="I117" s="74"/>
      <c r="J117" s="233"/>
    </row>
    <row r="118" spans="2:10">
      <c r="B118" s="119"/>
      <c r="C118" s="119"/>
      <c r="D118" s="71"/>
      <c r="E118" s="72"/>
      <c r="F118" s="127"/>
      <c r="G118" s="73"/>
      <c r="H118" s="73"/>
      <c r="I118" s="74"/>
      <c r="J118" s="233"/>
    </row>
    <row r="119" spans="2:10">
      <c r="B119" s="119"/>
      <c r="C119" s="119"/>
      <c r="E119" s="72"/>
      <c r="F119" s="127"/>
      <c r="G119" s="73"/>
      <c r="H119" s="73"/>
      <c r="I119" s="74"/>
      <c r="J119" s="233"/>
    </row>
    <row r="120" spans="2:10">
      <c r="B120" s="119"/>
      <c r="C120" s="119"/>
      <c r="D120" s="71"/>
      <c r="E120" s="72"/>
      <c r="F120" s="127"/>
      <c r="G120" s="73"/>
      <c r="H120" s="73"/>
      <c r="I120" s="74"/>
      <c r="J120" s="233"/>
    </row>
    <row r="121" spans="2:10">
      <c r="B121" s="119"/>
      <c r="C121" s="119"/>
      <c r="E121" s="72"/>
      <c r="F121" s="127"/>
      <c r="G121" s="73"/>
      <c r="H121" s="73"/>
      <c r="I121" s="74"/>
      <c r="J121" s="233"/>
    </row>
    <row r="122" spans="2:10">
      <c r="B122" s="119"/>
      <c r="C122" s="119"/>
      <c r="D122" s="71"/>
      <c r="E122" s="72"/>
      <c r="F122" s="127"/>
      <c r="G122" s="73"/>
      <c r="H122" s="73"/>
      <c r="I122" s="74"/>
      <c r="J122" s="233"/>
    </row>
    <row r="123" spans="2:10">
      <c r="B123" s="119"/>
      <c r="C123" s="119"/>
      <c r="E123" s="72"/>
      <c r="F123" s="127"/>
      <c r="G123" s="73"/>
      <c r="H123" s="73"/>
      <c r="I123" s="74"/>
      <c r="J123" s="233"/>
    </row>
    <row r="124" spans="2:10">
      <c r="B124" s="119"/>
      <c r="C124" s="119"/>
      <c r="D124" s="71"/>
      <c r="E124" s="72"/>
      <c r="F124" s="127"/>
      <c r="G124" s="73"/>
      <c r="H124" s="73"/>
      <c r="I124" s="74"/>
      <c r="J124" s="233"/>
    </row>
    <row r="125" spans="2:10">
      <c r="B125" s="119"/>
      <c r="C125" s="119"/>
      <c r="E125" s="72"/>
      <c r="F125" s="127"/>
      <c r="G125" s="73"/>
      <c r="H125" s="73"/>
      <c r="I125" s="74"/>
      <c r="J125" s="233"/>
    </row>
    <row r="126" spans="2:10">
      <c r="B126" s="119"/>
      <c r="C126" s="119"/>
      <c r="D126" s="71"/>
      <c r="E126" s="72"/>
      <c r="F126" s="127"/>
      <c r="G126" s="73"/>
      <c r="H126" s="73"/>
      <c r="I126" s="74"/>
      <c r="J126" s="233"/>
    </row>
    <row r="127" spans="2:10">
      <c r="B127" s="119"/>
      <c r="C127" s="119"/>
      <c r="E127" s="72"/>
      <c r="F127" s="127"/>
      <c r="G127" s="73"/>
      <c r="H127" s="73"/>
      <c r="I127" s="74"/>
      <c r="J127" s="233"/>
    </row>
    <row r="128" spans="2:10">
      <c r="B128" s="119"/>
      <c r="C128" s="119"/>
      <c r="D128" s="71"/>
      <c r="E128" s="72"/>
      <c r="F128" s="127"/>
      <c r="G128" s="73"/>
      <c r="H128" s="73"/>
      <c r="I128" s="74"/>
      <c r="J128" s="233"/>
    </row>
    <row r="129" spans="2:10">
      <c r="B129" s="119"/>
      <c r="C129" s="119"/>
      <c r="E129" s="72"/>
      <c r="F129" s="127"/>
      <c r="G129" s="73"/>
      <c r="H129" s="73"/>
      <c r="I129" s="74"/>
      <c r="J129" s="233"/>
    </row>
    <row r="130" spans="2:10">
      <c r="B130" s="119"/>
      <c r="C130" s="119"/>
      <c r="D130" s="71"/>
      <c r="E130" s="72"/>
      <c r="F130" s="127"/>
      <c r="G130" s="73"/>
      <c r="H130" s="73"/>
      <c r="I130" s="74"/>
      <c r="J130" s="233"/>
    </row>
    <row r="131" spans="2:10">
      <c r="B131" s="119"/>
      <c r="C131" s="119"/>
      <c r="E131" s="72"/>
      <c r="F131" s="127"/>
      <c r="G131" s="73"/>
      <c r="H131" s="73"/>
      <c r="I131" s="74"/>
      <c r="J131" s="233"/>
    </row>
    <row r="132" spans="2:10">
      <c r="B132" s="119"/>
      <c r="C132" s="119"/>
      <c r="D132" s="71"/>
      <c r="E132" s="72"/>
      <c r="F132" s="127"/>
      <c r="G132" s="73"/>
      <c r="H132" s="73"/>
      <c r="I132" s="74"/>
      <c r="J132" s="233"/>
    </row>
    <row r="133" spans="2:10">
      <c r="B133" s="119"/>
      <c r="C133" s="119"/>
      <c r="E133" s="72"/>
      <c r="F133" s="127"/>
      <c r="G133" s="73"/>
      <c r="H133" s="73"/>
      <c r="I133" s="74"/>
      <c r="J133" s="233"/>
    </row>
    <row r="134" spans="2:10">
      <c r="B134" s="119"/>
      <c r="C134" s="119"/>
      <c r="D134" s="71"/>
      <c r="E134" s="72"/>
      <c r="F134" s="127"/>
      <c r="G134" s="73"/>
      <c r="H134" s="73"/>
      <c r="I134" s="74"/>
      <c r="J134" s="233"/>
    </row>
    <row r="135" spans="2:10">
      <c r="B135" s="119"/>
      <c r="C135" s="119"/>
      <c r="E135" s="72"/>
      <c r="F135" s="127"/>
      <c r="G135" s="73"/>
      <c r="H135" s="73"/>
      <c r="I135" s="74"/>
      <c r="J135" s="233"/>
    </row>
    <row r="136" spans="2:10">
      <c r="B136" s="119"/>
      <c r="C136" s="119"/>
      <c r="D136" s="71"/>
      <c r="E136" s="72"/>
      <c r="F136" s="127"/>
      <c r="G136" s="73"/>
      <c r="H136" s="73"/>
      <c r="I136" s="74"/>
      <c r="J136" s="233"/>
    </row>
    <row r="137" spans="2:10">
      <c r="B137" s="119"/>
      <c r="C137" s="119"/>
      <c r="E137" s="72"/>
      <c r="F137" s="127"/>
      <c r="G137" s="73"/>
      <c r="H137" s="73"/>
      <c r="I137" s="74"/>
      <c r="J137" s="233"/>
    </row>
    <row r="138" spans="2:10">
      <c r="B138" s="119"/>
      <c r="C138" s="119"/>
      <c r="D138" s="71"/>
      <c r="E138" s="72"/>
      <c r="F138" s="127"/>
      <c r="G138" s="73"/>
      <c r="H138" s="73"/>
      <c r="I138" s="74"/>
      <c r="J138" s="233"/>
    </row>
    <row r="139" spans="2:10">
      <c r="B139" s="119"/>
      <c r="C139" s="119"/>
      <c r="E139" s="72"/>
      <c r="F139" s="127"/>
      <c r="G139" s="73"/>
      <c r="H139" s="73"/>
      <c r="I139" s="74"/>
      <c r="J139" s="233"/>
    </row>
    <row r="140" spans="2:10">
      <c r="B140" s="119"/>
      <c r="C140" s="119"/>
      <c r="D140" s="71"/>
      <c r="E140" s="72"/>
      <c r="F140" s="127"/>
      <c r="G140" s="73"/>
      <c r="H140" s="73"/>
      <c r="I140" s="74"/>
      <c r="J140" s="233"/>
    </row>
    <row r="141" spans="2:10">
      <c r="B141" s="119"/>
      <c r="C141" s="119"/>
      <c r="E141" s="72"/>
      <c r="F141" s="127"/>
      <c r="G141" s="73"/>
      <c r="H141" s="73"/>
      <c r="I141" s="74"/>
      <c r="J141" s="233"/>
    </row>
    <row r="142" spans="2:10">
      <c r="B142" s="119"/>
      <c r="C142" s="119"/>
      <c r="D142" s="71"/>
      <c r="E142" s="72"/>
      <c r="F142" s="127"/>
      <c r="G142" s="73"/>
      <c r="H142" s="73"/>
      <c r="I142" s="74"/>
      <c r="J142" s="233"/>
    </row>
    <row r="143" spans="2:10">
      <c r="B143" s="119"/>
      <c r="C143" s="119"/>
      <c r="E143" s="72"/>
      <c r="F143" s="127"/>
      <c r="G143" s="73"/>
      <c r="H143" s="73"/>
      <c r="I143" s="74"/>
      <c r="J143" s="233"/>
    </row>
    <row r="144" spans="2:10">
      <c r="B144" s="119"/>
      <c r="C144" s="119"/>
      <c r="D144" s="71"/>
      <c r="E144" s="72"/>
      <c r="F144" s="127"/>
      <c r="G144" s="73"/>
      <c r="H144" s="73"/>
      <c r="I144" s="74"/>
      <c r="J144" s="233"/>
    </row>
    <row r="145" spans="2:10">
      <c r="B145" s="119"/>
      <c r="C145" s="119"/>
      <c r="E145" s="72"/>
      <c r="F145" s="127"/>
      <c r="G145" s="73"/>
      <c r="H145" s="73"/>
      <c r="I145" s="74"/>
      <c r="J145" s="233"/>
    </row>
    <row r="146" spans="2:10">
      <c r="B146" s="119"/>
      <c r="C146" s="119"/>
      <c r="D146" s="71"/>
      <c r="E146" s="72"/>
      <c r="F146" s="127"/>
      <c r="G146" s="73"/>
      <c r="H146" s="73"/>
      <c r="I146" s="74"/>
      <c r="J146" s="233"/>
    </row>
    <row r="147" spans="2:10">
      <c r="B147" s="119"/>
      <c r="C147" s="119"/>
      <c r="E147" s="72"/>
      <c r="F147" s="127"/>
      <c r="G147" s="73"/>
      <c r="H147" s="73"/>
      <c r="I147" s="74"/>
      <c r="J147" s="233"/>
    </row>
    <row r="148" spans="2:10">
      <c r="B148" s="119"/>
      <c r="C148" s="119"/>
      <c r="D148" s="71"/>
      <c r="E148" s="72"/>
      <c r="F148" s="127"/>
      <c r="G148" s="73"/>
      <c r="H148" s="73"/>
      <c r="I148" s="74"/>
      <c r="J148" s="233"/>
    </row>
    <row r="149" spans="2:10">
      <c r="B149" s="119"/>
      <c r="C149" s="119"/>
      <c r="E149" s="72"/>
      <c r="F149" s="127"/>
      <c r="G149" s="73"/>
      <c r="H149" s="73"/>
      <c r="I149" s="74"/>
      <c r="J149" s="233"/>
    </row>
    <row r="150" spans="2:10">
      <c r="B150" s="119"/>
      <c r="C150" s="119"/>
      <c r="D150" s="71"/>
      <c r="E150" s="72"/>
      <c r="F150" s="127"/>
      <c r="G150" s="73"/>
      <c r="H150" s="73"/>
      <c r="I150" s="74"/>
      <c r="J150" s="233"/>
    </row>
    <row r="151" spans="2:10">
      <c r="B151" s="119"/>
      <c r="C151" s="119"/>
      <c r="E151" s="72"/>
      <c r="F151" s="127"/>
      <c r="G151" s="73"/>
      <c r="H151" s="73"/>
      <c r="I151" s="74"/>
      <c r="J151" s="233"/>
    </row>
    <row r="152" spans="2:10">
      <c r="B152" s="119"/>
      <c r="C152" s="119"/>
      <c r="D152" s="71"/>
      <c r="E152" s="72"/>
      <c r="F152" s="127"/>
      <c r="G152" s="73"/>
      <c r="H152" s="73"/>
      <c r="I152" s="74"/>
      <c r="J152" s="233"/>
    </row>
    <row r="153" spans="2:10">
      <c r="B153" s="119"/>
      <c r="C153" s="119"/>
      <c r="E153" s="72"/>
      <c r="F153" s="127"/>
      <c r="G153" s="73"/>
      <c r="H153" s="73"/>
      <c r="I153" s="74"/>
      <c r="J153" s="233"/>
    </row>
    <row r="154" spans="2:10">
      <c r="B154" s="119"/>
      <c r="C154" s="119"/>
      <c r="D154" s="71"/>
      <c r="E154" s="72"/>
      <c r="F154" s="127"/>
      <c r="G154" s="73"/>
      <c r="H154" s="73"/>
      <c r="I154" s="74"/>
      <c r="J154" s="233"/>
    </row>
    <row r="155" spans="2:10">
      <c r="B155" s="119"/>
      <c r="C155" s="119"/>
      <c r="E155" s="72"/>
      <c r="F155" s="127"/>
      <c r="G155" s="73"/>
      <c r="H155" s="73"/>
      <c r="I155" s="74"/>
      <c r="J155" s="233"/>
    </row>
    <row r="156" spans="2:10">
      <c r="B156" s="119"/>
      <c r="C156" s="119"/>
      <c r="D156" s="71"/>
      <c r="E156" s="72"/>
      <c r="F156" s="127"/>
      <c r="G156" s="73"/>
      <c r="H156" s="73"/>
      <c r="I156" s="74"/>
      <c r="J156" s="238"/>
    </row>
    <row r="157" spans="2:10">
      <c r="B157" s="119"/>
      <c r="C157" s="119"/>
      <c r="E157" s="72"/>
      <c r="F157" s="127"/>
      <c r="G157" s="73"/>
      <c r="H157" s="73"/>
      <c r="I157" s="74"/>
      <c r="J157" s="233"/>
    </row>
    <row r="158" spans="2:10">
      <c r="B158" s="119"/>
      <c r="C158" s="119"/>
      <c r="D158" s="71"/>
      <c r="E158" s="72"/>
      <c r="F158" s="127"/>
      <c r="G158" s="73"/>
      <c r="H158" s="73"/>
      <c r="I158" s="74"/>
      <c r="J158" s="233"/>
    </row>
    <row r="159" spans="2:10">
      <c r="B159" s="119"/>
      <c r="C159" s="119"/>
      <c r="E159" s="72"/>
      <c r="F159" s="127"/>
      <c r="G159" s="73"/>
      <c r="H159" s="73"/>
      <c r="I159" s="74"/>
      <c r="J159" s="233"/>
    </row>
    <row r="160" spans="2:10">
      <c r="B160" s="119"/>
      <c r="C160" s="119"/>
      <c r="D160" s="71"/>
      <c r="E160" s="72"/>
      <c r="F160" s="127"/>
      <c r="G160" s="73"/>
      <c r="H160" s="73"/>
      <c r="I160" s="74"/>
      <c r="J160" s="233"/>
    </row>
    <row r="161" spans="2:10">
      <c r="B161" s="119"/>
      <c r="C161" s="119"/>
      <c r="E161" s="72"/>
      <c r="F161" s="127"/>
      <c r="G161" s="73"/>
      <c r="H161" s="73"/>
      <c r="I161" s="74"/>
      <c r="J161" s="233"/>
    </row>
    <row r="162" spans="2:10">
      <c r="B162" s="119"/>
      <c r="C162" s="119"/>
      <c r="D162" s="71"/>
      <c r="E162" s="72"/>
      <c r="F162" s="127"/>
      <c r="G162" s="73"/>
      <c r="H162" s="73"/>
      <c r="I162" s="74"/>
      <c r="J162" s="233"/>
    </row>
    <row r="163" spans="2:10">
      <c r="B163" s="119"/>
      <c r="C163" s="119"/>
      <c r="E163" s="72"/>
      <c r="F163" s="127"/>
      <c r="G163" s="73"/>
      <c r="H163" s="73"/>
      <c r="I163" s="74"/>
      <c r="J163" s="233"/>
    </row>
    <row r="164" spans="2:10">
      <c r="B164" s="119"/>
      <c r="C164" s="119"/>
      <c r="D164" s="71"/>
      <c r="E164" s="72"/>
      <c r="F164" s="127"/>
      <c r="G164" s="73"/>
      <c r="H164" s="73"/>
      <c r="I164" s="74"/>
      <c r="J164" s="233"/>
    </row>
    <row r="165" spans="2:10">
      <c r="B165" s="119"/>
      <c r="C165" s="119"/>
      <c r="E165" s="72"/>
      <c r="F165" s="127"/>
      <c r="G165" s="73"/>
      <c r="H165" s="73"/>
      <c r="I165" s="74"/>
      <c r="J165" s="233"/>
    </row>
    <row r="166" spans="2:10">
      <c r="B166" s="119"/>
      <c r="C166" s="119"/>
      <c r="D166" s="71"/>
      <c r="E166" s="72"/>
      <c r="F166" s="127"/>
      <c r="G166" s="73"/>
      <c r="H166" s="73"/>
      <c r="I166" s="74"/>
      <c r="J166" s="233"/>
    </row>
    <row r="167" spans="2:10">
      <c r="B167" s="119"/>
      <c r="C167" s="119"/>
      <c r="E167" s="72"/>
      <c r="F167" s="127"/>
      <c r="G167" s="73"/>
      <c r="H167" s="73"/>
      <c r="I167" s="74"/>
      <c r="J167" s="233"/>
    </row>
    <row r="168" spans="2:10">
      <c r="B168" s="119"/>
      <c r="C168" s="119"/>
      <c r="D168" s="71"/>
      <c r="E168" s="72"/>
      <c r="F168" s="127"/>
      <c r="G168" s="73"/>
      <c r="H168" s="73"/>
      <c r="I168" s="74"/>
      <c r="J168" s="233"/>
    </row>
    <row r="169" spans="2:10">
      <c r="B169" s="119"/>
      <c r="C169" s="119"/>
      <c r="E169" s="72"/>
      <c r="F169" s="127"/>
      <c r="G169" s="73"/>
      <c r="H169" s="73"/>
      <c r="I169" s="74"/>
      <c r="J169" s="233"/>
    </row>
    <row r="170" spans="2:10">
      <c r="B170" s="119"/>
      <c r="C170" s="119"/>
      <c r="D170" s="71"/>
      <c r="E170" s="72"/>
      <c r="F170" s="127"/>
      <c r="G170" s="73"/>
      <c r="H170" s="73"/>
      <c r="I170" s="74"/>
      <c r="J170" s="233"/>
    </row>
    <row r="171" spans="2:10">
      <c r="B171" s="119"/>
      <c r="C171" s="119"/>
      <c r="E171" s="72"/>
      <c r="F171" s="127"/>
      <c r="G171" s="73"/>
      <c r="H171" s="73"/>
      <c r="I171" s="74"/>
      <c r="J171" s="233"/>
    </row>
    <row r="172" spans="2:10">
      <c r="B172" s="119"/>
      <c r="C172" s="119"/>
      <c r="D172" s="71"/>
      <c r="E172" s="72"/>
      <c r="F172" s="127"/>
      <c r="G172" s="73"/>
      <c r="H172" s="73"/>
      <c r="I172" s="74"/>
      <c r="J172" s="233"/>
    </row>
    <row r="173" spans="2:10">
      <c r="B173" s="119"/>
      <c r="C173" s="119"/>
      <c r="E173" s="72"/>
      <c r="F173" s="127"/>
      <c r="G173" s="73"/>
      <c r="H173" s="73"/>
      <c r="I173" s="74"/>
      <c r="J173" s="233"/>
    </row>
    <row r="174" spans="2:10">
      <c r="B174" s="119"/>
      <c r="C174" s="119"/>
      <c r="D174" s="71"/>
      <c r="E174" s="72"/>
      <c r="F174" s="127"/>
      <c r="G174" s="73"/>
      <c r="H174" s="73"/>
      <c r="I174" s="74"/>
      <c r="J174" s="233"/>
    </row>
    <row r="175" spans="2:10">
      <c r="B175" s="119"/>
      <c r="C175" s="119"/>
      <c r="E175" s="72"/>
      <c r="F175" s="127"/>
      <c r="G175" s="73"/>
      <c r="H175" s="73"/>
      <c r="I175" s="74"/>
      <c r="J175" s="233"/>
    </row>
    <row r="176" spans="2:10">
      <c r="B176" s="119"/>
      <c r="C176" s="119"/>
      <c r="D176" s="71"/>
      <c r="E176" s="72"/>
      <c r="F176" s="127"/>
      <c r="G176" s="73"/>
      <c r="H176" s="73"/>
      <c r="I176" s="74"/>
      <c r="J176" s="233"/>
    </row>
    <row r="177" spans="2:10">
      <c r="B177" s="119"/>
      <c r="C177" s="119"/>
      <c r="E177" s="72"/>
      <c r="F177" s="127"/>
      <c r="G177" s="73"/>
      <c r="H177" s="73"/>
      <c r="I177" s="74"/>
      <c r="J177" s="233"/>
    </row>
    <row r="178" spans="2:10">
      <c r="B178" s="119"/>
      <c r="C178" s="119"/>
      <c r="D178" s="71"/>
      <c r="E178" s="72"/>
      <c r="F178" s="127"/>
      <c r="G178" s="73"/>
      <c r="H178" s="73"/>
      <c r="I178" s="74"/>
      <c r="J178" s="233"/>
    </row>
    <row r="179" spans="2:10">
      <c r="B179" s="119"/>
      <c r="C179" s="119"/>
      <c r="E179" s="72"/>
      <c r="F179" s="127"/>
      <c r="G179" s="73"/>
      <c r="H179" s="73"/>
      <c r="I179" s="74"/>
      <c r="J179" s="233"/>
    </row>
    <row r="180" spans="2:10">
      <c r="B180" s="119"/>
      <c r="C180" s="119"/>
      <c r="D180" s="71"/>
      <c r="E180" s="72"/>
      <c r="F180" s="127"/>
      <c r="G180" s="73"/>
      <c r="H180" s="73"/>
      <c r="I180" s="74"/>
      <c r="J180" s="233"/>
    </row>
    <row r="181" spans="2:10">
      <c r="J181" s="233"/>
    </row>
    <row r="182" spans="2:10">
      <c r="J182" s="233"/>
    </row>
    <row r="183" spans="2:10">
      <c r="J183" s="233"/>
    </row>
    <row r="184" spans="2:10">
      <c r="J184" s="233"/>
    </row>
    <row r="185" spans="2:10">
      <c r="J185" s="233"/>
    </row>
    <row r="186" spans="2:10">
      <c r="J186" s="233"/>
    </row>
    <row r="187" spans="2:10">
      <c r="J187" s="233"/>
    </row>
    <row r="188" spans="2:10">
      <c r="J188" s="233"/>
    </row>
    <row r="189" spans="2:10">
      <c r="J189" s="233"/>
    </row>
    <row r="190" spans="2:10">
      <c r="J190" s="233"/>
    </row>
    <row r="191" spans="2:10">
      <c r="J191" s="233"/>
    </row>
    <row r="192" spans="2:10">
      <c r="J192" s="233"/>
    </row>
    <row r="193" spans="10:10">
      <c r="J193" s="233"/>
    </row>
    <row r="194" spans="10:10">
      <c r="J194" s="233"/>
    </row>
    <row r="195" spans="10:10">
      <c r="J195" s="233"/>
    </row>
    <row r="196" spans="10:10">
      <c r="J196" s="233"/>
    </row>
    <row r="197" spans="10:10">
      <c r="J197" s="233"/>
    </row>
    <row r="198" spans="10:10">
      <c r="J198" s="233"/>
    </row>
    <row r="199" spans="10:10">
      <c r="J199" s="233"/>
    </row>
    <row r="200" spans="10:10">
      <c r="J200" s="233"/>
    </row>
    <row r="201" spans="10:10">
      <c r="J201" s="233"/>
    </row>
    <row r="202" spans="10:10">
      <c r="J202" s="233"/>
    </row>
    <row r="203" spans="10:10">
      <c r="J203" s="233"/>
    </row>
    <row r="204" spans="10:10">
      <c r="J204" s="233"/>
    </row>
    <row r="205" spans="10:10">
      <c r="J205" s="233"/>
    </row>
    <row r="206" spans="10:10">
      <c r="J206" s="233"/>
    </row>
    <row r="207" spans="10:10">
      <c r="J207" s="233"/>
    </row>
    <row r="208" spans="10:10">
      <c r="J208" s="233"/>
    </row>
    <row r="209" spans="10:10">
      <c r="J209" s="233"/>
    </row>
    <row r="210" spans="10:10">
      <c r="J210" s="233"/>
    </row>
    <row r="211" spans="10:10">
      <c r="J211" s="233"/>
    </row>
    <row r="212" spans="10:10">
      <c r="J212" s="233"/>
    </row>
    <row r="213" spans="10:10">
      <c r="J213" s="233"/>
    </row>
    <row r="214" spans="10:10">
      <c r="J214" s="233"/>
    </row>
    <row r="215" spans="10:10">
      <c r="J215" s="233"/>
    </row>
    <row r="216" spans="10:10">
      <c r="J216" s="233"/>
    </row>
    <row r="217" spans="10:10">
      <c r="J217" s="233"/>
    </row>
    <row r="218" spans="10:10">
      <c r="J218" s="233"/>
    </row>
    <row r="219" spans="10:10">
      <c r="J219" s="233"/>
    </row>
    <row r="220" spans="10:10">
      <c r="J220" s="233"/>
    </row>
    <row r="221" spans="10:10">
      <c r="J221" s="233"/>
    </row>
    <row r="222" spans="10:10">
      <c r="J222" s="233"/>
    </row>
    <row r="223" spans="10:10">
      <c r="J223" s="233"/>
    </row>
    <row r="224" spans="10:10">
      <c r="J224" s="233"/>
    </row>
    <row r="225" spans="10:10">
      <c r="J225" s="233"/>
    </row>
    <row r="226" spans="10:10">
      <c r="J226" s="233"/>
    </row>
    <row r="227" spans="10:10">
      <c r="J227" s="233"/>
    </row>
    <row r="228" spans="10:10">
      <c r="J228" s="238"/>
    </row>
    <row r="229" spans="10:10">
      <c r="J229" s="233"/>
    </row>
    <row r="230" spans="10:10">
      <c r="J230" s="233"/>
    </row>
    <row r="231" spans="10:10">
      <c r="J231" s="233"/>
    </row>
    <row r="232" spans="10:10">
      <c r="J232" s="233"/>
    </row>
    <row r="233" spans="10:10">
      <c r="J233" s="233"/>
    </row>
    <row r="234" spans="10:10">
      <c r="J234" s="233"/>
    </row>
    <row r="235" spans="10:10">
      <c r="J235" s="233"/>
    </row>
    <row r="236" spans="10:10">
      <c r="J236" s="233"/>
    </row>
    <row r="237" spans="10:10">
      <c r="J237" s="233"/>
    </row>
    <row r="238" spans="10:10">
      <c r="J238" s="233"/>
    </row>
    <row r="239" spans="10:10">
      <c r="J239" s="233"/>
    </row>
    <row r="240" spans="10:10">
      <c r="J240" s="233"/>
    </row>
    <row r="241" spans="10:10">
      <c r="J241" s="233"/>
    </row>
    <row r="242" spans="10:10">
      <c r="J242" s="233"/>
    </row>
    <row r="243" spans="10:10">
      <c r="J243" s="233"/>
    </row>
    <row r="244" spans="10:10">
      <c r="J244" s="233"/>
    </row>
    <row r="245" spans="10:10">
      <c r="J245" s="233"/>
    </row>
    <row r="246" spans="10:10">
      <c r="J246" s="233"/>
    </row>
    <row r="247" spans="10:10">
      <c r="J247" s="233"/>
    </row>
    <row r="248" spans="10:10">
      <c r="J248" s="233"/>
    </row>
    <row r="249" spans="10:10">
      <c r="J249" s="233"/>
    </row>
    <row r="250" spans="10:10">
      <c r="J250" s="233"/>
    </row>
    <row r="251" spans="10:10">
      <c r="J251" s="233"/>
    </row>
    <row r="252" spans="10:10">
      <c r="J252" s="233"/>
    </row>
    <row r="253" spans="10:10">
      <c r="J253" s="233"/>
    </row>
    <row r="254" spans="10:10">
      <c r="J254" s="233"/>
    </row>
    <row r="255" spans="10:10">
      <c r="J255" s="233"/>
    </row>
    <row r="256" spans="10:10">
      <c r="J256" s="233"/>
    </row>
    <row r="257" spans="10:10">
      <c r="J257" s="233"/>
    </row>
    <row r="258" spans="10:10">
      <c r="J258" s="233"/>
    </row>
    <row r="259" spans="10:10">
      <c r="J259" s="233"/>
    </row>
    <row r="260" spans="10:10">
      <c r="J260" s="233"/>
    </row>
    <row r="261" spans="10:10">
      <c r="J261" s="233"/>
    </row>
    <row r="262" spans="10:10">
      <c r="J262" s="233"/>
    </row>
    <row r="263" spans="10:10">
      <c r="J263" s="233"/>
    </row>
    <row r="264" spans="10:10">
      <c r="J264" s="233"/>
    </row>
    <row r="265" spans="10:10">
      <c r="J265" s="233"/>
    </row>
    <row r="266" spans="10:10">
      <c r="J266" s="233"/>
    </row>
    <row r="267" spans="10:10">
      <c r="J267" s="233"/>
    </row>
    <row r="268" spans="10:10">
      <c r="J268" s="238"/>
    </row>
    <row r="269" spans="10:10">
      <c r="J269" s="233"/>
    </row>
    <row r="270" spans="10:10">
      <c r="J270" s="233"/>
    </row>
    <row r="271" spans="10:10">
      <c r="J271" s="233"/>
    </row>
    <row r="272" spans="10:10">
      <c r="J272" s="233"/>
    </row>
    <row r="273" spans="10:10">
      <c r="J273" s="233"/>
    </row>
    <row r="274" spans="10:10">
      <c r="J274" s="233"/>
    </row>
    <row r="275" spans="10:10">
      <c r="J275" s="233"/>
    </row>
    <row r="276" spans="10:10">
      <c r="J276" s="238"/>
    </row>
    <row r="277" spans="10:10">
      <c r="J277" s="233"/>
    </row>
    <row r="278" spans="10:10">
      <c r="J278" s="233"/>
    </row>
    <row r="279" spans="10:10">
      <c r="J279" s="233"/>
    </row>
    <row r="280" spans="10:10">
      <c r="J280" s="238"/>
    </row>
    <row r="281" spans="10:10">
      <c r="J281" s="233"/>
    </row>
  </sheetData>
  <mergeCells count="2">
    <mergeCell ref="D3:E3"/>
    <mergeCell ref="D2:E2"/>
  </mergeCells>
  <phoneticPr fontId="9" type="noConversion"/>
  <pageMargins left="0.98425196850393704" right="0.47244094488188981" top="0.78740157480314965" bottom="0.27559055118110237" header="0.6692913385826772" footer="0.23622047244094491"/>
  <pageSetup paperSize="9" scale="59" fitToHeight="0" orientation="portrait" r:id="rId1"/>
  <headerFooter alignWithMargins="0">
    <oddFooter>&amp;C&amp;"Times New Roman,Obyčejné"&amp;12 Stránka &amp;P</oddFooter>
  </headerFooter>
  <rowBreaks count="1" manualBreakCount="1">
    <brk id="25" min="1" max="9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83A3EB0569ED4191667F92DC4502EB" ma:contentTypeVersion="12" ma:contentTypeDescription="Vytvoří nový dokument" ma:contentTypeScope="" ma:versionID="949d0e6c9ff6645ded2b9bf85996ddcf">
  <xsd:schema xmlns:xsd="http://www.w3.org/2001/XMLSchema" xmlns:xs="http://www.w3.org/2001/XMLSchema" xmlns:p="http://schemas.microsoft.com/office/2006/metadata/properties" xmlns:ns2="24f863f2-cd56-4fcb-a731-7903a5ca185d" targetNamespace="http://schemas.microsoft.com/office/2006/metadata/properties" ma:root="true" ma:fieldsID="08825125e9f84aa702fad376df1a17c7" ns2:_="">
    <xsd:import namespace="24f863f2-cd56-4fcb-a731-7903a5ca18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863f2-cd56-4fcb-a731-7903a5ca1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863f2-cd56-4fcb-a731-7903a5ca1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ACA9D6F-DA3A-4EC7-B763-8644C4FCA6E5}"/>
</file>

<file path=customXml/itemProps2.xml><?xml version="1.0" encoding="utf-8"?>
<ds:datastoreItem xmlns:ds="http://schemas.openxmlformats.org/officeDocument/2006/customXml" ds:itemID="{C2C38812-6EC9-441D-88B5-329EB841D66A}"/>
</file>

<file path=customXml/itemProps3.xml><?xml version="1.0" encoding="utf-8"?>
<ds:datastoreItem xmlns:ds="http://schemas.openxmlformats.org/officeDocument/2006/customXml" ds:itemID="{EE87D918-4C70-4F6F-BFA7-5FA8B5776B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Titulka</vt:lpstr>
      <vt:lpstr>Úvod</vt:lpstr>
      <vt:lpstr>Rekapitulace</vt:lpstr>
      <vt:lpstr>UZ</vt:lpstr>
      <vt:lpstr>KT</vt:lpstr>
      <vt:lpstr>SV</vt:lpstr>
      <vt:lpstr>KT!Oblast_tisku</vt:lpstr>
      <vt:lpstr>Rekapitulace!Oblast_tisku</vt:lpstr>
      <vt:lpstr>SV!Oblast_tisku</vt:lpstr>
      <vt:lpstr>Titulka!Oblast_tisku</vt:lpstr>
      <vt:lpstr>Úvod!Oblast_tisku</vt:lpstr>
      <vt:lpstr>UZ!Oblast_tisku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Miroslav Hrstka</cp:lastModifiedBy>
  <cp:lastPrinted>2026-01-26T14:52:01Z</cp:lastPrinted>
  <dcterms:created xsi:type="dcterms:W3CDTF">2008-10-05T19:10:50Z</dcterms:created>
  <dcterms:modified xsi:type="dcterms:W3CDTF">2026-01-31T16:04:32Z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0x010100B683A3EB0569ED4191667F92DC4502EB</vt:lpwstr>
  </property>
</Properties>
</file>